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EsteLivro"/>
  <mc:AlternateContent xmlns:mc="http://schemas.openxmlformats.org/markup-compatibility/2006">
    <mc:Choice Requires="x15">
      <x15ac:absPath xmlns:x15ac="http://schemas.microsoft.com/office/spreadsheetml/2010/11/ac" url="Z:\DS\DAE\PART\COVID\Regulamento Compensações\Final\PÓS_CONSULTA PUBLICA\"/>
    </mc:Choice>
  </mc:AlternateContent>
  <xr:revisionPtr revIDLastSave="0" documentId="13_ncr:1_{A06AE294-2285-4BF0-A1FD-1C4A8F31D9CE}" xr6:coauthVersionLast="44" xr6:coauthVersionMax="44" xr10:uidLastSave="{00000000-0000-0000-0000-000000000000}"/>
  <bookViews>
    <workbookView xWindow="20370" yWindow="-4305" windowWidth="25440" windowHeight="15390" activeTab="3" xr2:uid="{00000000-000D-0000-FFFF-FFFF00000000}"/>
  </bookViews>
  <sheets>
    <sheet name="0.Índice" sheetId="12" r:id="rId1"/>
    <sheet name="1.Identificação" sheetId="13" r:id="rId2"/>
    <sheet name="2a.Ativ_operacional_1 Semestre" sheetId="8" r:id="rId3"/>
    <sheet name="2b.Ativ_operacional_2 Semestre" sheetId="24" r:id="rId4"/>
    <sheet name="3.Definições" sheetId="23" r:id="rId5"/>
  </sheets>
  <externalReferences>
    <externalReference r:id="rId6"/>
  </externalReferences>
  <definedNames>
    <definedName name="_Key1" hidden="1">#REF!</definedName>
    <definedName name="_Order1" hidden="1">255</definedName>
    <definedName name="_Sort" hidden="1">#REF!</definedName>
    <definedName name="B" hidden="1">#REF!</definedName>
    <definedName name="BLPH1" hidden="1">[1]BEI!#REF!</definedName>
    <definedName name="edia3" hidden="1">#REF!</definedName>
    <definedName name="p" hidden="1">#REF!</definedName>
    <definedName name="Print_Area" localSheetId="0">'0.Índice'!$A$1:$E$56</definedName>
    <definedName name="STCP" hidden="1">#REF!</definedName>
    <definedName name="ww" hidden="1">#REF!</definedName>
    <definedName name="z" hidden="1">#REF!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H478" i="24" l="1"/>
  <c r="AG478" i="24"/>
  <c r="AF478" i="24"/>
  <c r="AE478" i="24"/>
  <c r="AD478" i="24"/>
  <c r="AC478" i="24"/>
  <c r="AB478" i="24"/>
  <c r="AH474" i="24"/>
  <c r="AG474" i="24"/>
  <c r="AF474" i="24"/>
  <c r="AE474" i="24"/>
  <c r="AD474" i="24"/>
  <c r="AC474" i="24"/>
  <c r="AB474" i="24"/>
  <c r="AH470" i="24"/>
  <c r="AG470" i="24"/>
  <c r="AF470" i="24"/>
  <c r="AE470" i="24"/>
  <c r="AD470" i="24"/>
  <c r="AC470" i="24"/>
  <c r="AB470" i="24"/>
  <c r="AH466" i="24"/>
  <c r="AG466" i="24"/>
  <c r="AF466" i="24"/>
  <c r="AE466" i="24"/>
  <c r="AD466" i="24"/>
  <c r="AC466" i="24"/>
  <c r="AB466" i="24"/>
  <c r="AH462" i="24"/>
  <c r="AG462" i="24"/>
  <c r="AF462" i="24"/>
  <c r="AE462" i="24"/>
  <c r="AD462" i="24"/>
  <c r="AC462" i="24"/>
  <c r="AB462" i="24"/>
  <c r="AH457" i="24"/>
  <c r="AG457" i="24"/>
  <c r="AF457" i="24"/>
  <c r="AE457" i="24"/>
  <c r="AD457" i="24"/>
  <c r="AC457" i="24"/>
  <c r="AB457" i="24"/>
  <c r="AH456" i="24"/>
  <c r="AG456" i="24"/>
  <c r="AF456" i="24"/>
  <c r="AE456" i="24"/>
  <c r="AD456" i="24"/>
  <c r="AC456" i="24"/>
  <c r="AB456" i="24"/>
  <c r="AH455" i="24"/>
  <c r="AG455" i="24"/>
  <c r="AF455" i="24"/>
  <c r="AE455" i="24"/>
  <c r="AD455" i="24"/>
  <c r="AC455" i="24"/>
  <c r="AB455" i="24"/>
  <c r="AH454" i="24"/>
  <c r="AG454" i="24"/>
  <c r="AF454" i="24"/>
  <c r="AE454" i="24"/>
  <c r="AD454" i="24"/>
  <c r="AC454" i="24"/>
  <c r="AB454" i="24"/>
  <c r="AH453" i="24"/>
  <c r="AG453" i="24"/>
  <c r="AF453" i="24"/>
  <c r="AE453" i="24"/>
  <c r="AD453" i="24"/>
  <c r="AC453" i="24"/>
  <c r="AB453" i="24"/>
  <c r="AH452" i="24"/>
  <c r="AG452" i="24"/>
  <c r="AF452" i="24"/>
  <c r="AE452" i="24"/>
  <c r="AD452" i="24"/>
  <c r="AC452" i="24"/>
  <c r="AB452" i="24"/>
  <c r="AH450" i="24"/>
  <c r="AG450" i="24"/>
  <c r="AF450" i="24"/>
  <c r="AE450" i="24"/>
  <c r="AD450" i="24"/>
  <c r="AC450" i="24"/>
  <c r="AB450" i="24"/>
  <c r="AH449" i="24"/>
  <c r="AG449" i="24"/>
  <c r="AF449" i="24"/>
  <c r="AE449" i="24"/>
  <c r="AD449" i="24"/>
  <c r="AC449" i="24"/>
  <c r="AB449" i="24"/>
  <c r="AH448" i="24"/>
  <c r="AG448" i="24"/>
  <c r="AF448" i="24"/>
  <c r="AE448" i="24"/>
  <c r="AD448" i="24"/>
  <c r="AC448" i="24"/>
  <c r="AB448" i="24"/>
  <c r="AH447" i="24"/>
  <c r="AG447" i="24"/>
  <c r="AF447" i="24"/>
  <c r="AE447" i="24"/>
  <c r="AD447" i="24"/>
  <c r="AC447" i="24"/>
  <c r="AB447" i="24"/>
  <c r="AH446" i="24"/>
  <c r="AG446" i="24"/>
  <c r="AF446" i="24"/>
  <c r="AE446" i="24"/>
  <c r="AD446" i="24"/>
  <c r="AC446" i="24"/>
  <c r="AB446" i="24"/>
  <c r="AH445" i="24"/>
  <c r="AG445" i="24"/>
  <c r="AF445" i="24"/>
  <c r="AE445" i="24"/>
  <c r="AD445" i="24"/>
  <c r="AC445" i="24"/>
  <c r="AB445" i="24"/>
  <c r="AH444" i="24"/>
  <c r="AG444" i="24"/>
  <c r="AF444" i="24"/>
  <c r="AE444" i="24"/>
  <c r="AD444" i="24"/>
  <c r="AC444" i="24"/>
  <c r="AB444" i="24"/>
  <c r="AH442" i="24"/>
  <c r="AG442" i="24"/>
  <c r="AF442" i="24"/>
  <c r="AE442" i="24"/>
  <c r="AD442" i="24"/>
  <c r="AC442" i="24"/>
  <c r="AB442" i="24"/>
  <c r="AH441" i="24"/>
  <c r="AG441" i="24"/>
  <c r="AF441" i="24"/>
  <c r="AE441" i="24"/>
  <c r="AD441" i="24"/>
  <c r="AC441" i="24"/>
  <c r="AB441" i="24"/>
  <c r="AH440" i="24"/>
  <c r="AG440" i="24"/>
  <c r="AF440" i="24"/>
  <c r="AE440" i="24"/>
  <c r="AD440" i="24"/>
  <c r="AC440" i="24"/>
  <c r="AB440" i="24"/>
  <c r="AH439" i="24"/>
  <c r="AG439" i="24"/>
  <c r="AF439" i="24"/>
  <c r="AE439" i="24"/>
  <c r="AD439" i="24"/>
  <c r="AC439" i="24"/>
  <c r="AB439" i="24"/>
  <c r="AH438" i="24"/>
  <c r="AG438" i="24"/>
  <c r="AF438" i="24"/>
  <c r="AE438" i="24"/>
  <c r="AD438" i="24"/>
  <c r="AC438" i="24"/>
  <c r="AB438" i="24"/>
  <c r="AH437" i="24"/>
  <c r="AG437" i="24"/>
  <c r="AF437" i="24"/>
  <c r="AE437" i="24"/>
  <c r="AD437" i="24"/>
  <c r="AC437" i="24"/>
  <c r="AB437" i="24"/>
  <c r="AH436" i="24"/>
  <c r="AG436" i="24"/>
  <c r="AF436" i="24"/>
  <c r="AE436" i="24"/>
  <c r="AD436" i="24"/>
  <c r="AC436" i="24"/>
  <c r="AB436" i="24"/>
  <c r="AH434" i="24"/>
  <c r="AG434" i="24"/>
  <c r="AF434" i="24"/>
  <c r="AE434" i="24"/>
  <c r="AD434" i="24"/>
  <c r="AC434" i="24"/>
  <c r="AB434" i="24"/>
  <c r="AH433" i="24"/>
  <c r="AG433" i="24"/>
  <c r="AF433" i="24"/>
  <c r="AE433" i="24"/>
  <c r="AD433" i="24"/>
  <c r="AC433" i="24"/>
  <c r="AB433" i="24"/>
  <c r="AH432" i="24"/>
  <c r="AG432" i="24"/>
  <c r="AF432" i="24"/>
  <c r="AE432" i="24"/>
  <c r="AD432" i="24"/>
  <c r="AC432" i="24"/>
  <c r="AB432" i="24"/>
  <c r="AH431" i="24"/>
  <c r="AG431" i="24"/>
  <c r="AF431" i="24"/>
  <c r="AE431" i="24"/>
  <c r="AD431" i="24"/>
  <c r="AC431" i="24"/>
  <c r="AB431" i="24"/>
  <c r="AH430" i="24"/>
  <c r="AG430" i="24"/>
  <c r="AF430" i="24"/>
  <c r="AE430" i="24"/>
  <c r="AD430" i="24"/>
  <c r="AC430" i="24"/>
  <c r="AB430" i="24"/>
  <c r="AH429" i="24"/>
  <c r="AG429" i="24"/>
  <c r="AF429" i="24"/>
  <c r="AE429" i="24"/>
  <c r="AD429" i="24"/>
  <c r="AC429" i="24"/>
  <c r="AB429" i="24"/>
  <c r="AH428" i="24"/>
  <c r="AG428" i="24"/>
  <c r="AF428" i="24"/>
  <c r="AE428" i="24"/>
  <c r="AD428" i="24"/>
  <c r="AC428" i="24"/>
  <c r="AB428" i="24"/>
  <c r="AH426" i="24"/>
  <c r="AG426" i="24"/>
  <c r="AF426" i="24"/>
  <c r="AE426" i="24"/>
  <c r="AD426" i="24"/>
  <c r="AC426" i="24"/>
  <c r="AB426" i="24"/>
  <c r="AH425" i="24"/>
  <c r="AG425" i="24"/>
  <c r="AF425" i="24"/>
  <c r="AE425" i="24"/>
  <c r="AD425" i="24"/>
  <c r="AC425" i="24"/>
  <c r="AB425" i="24"/>
  <c r="AH424" i="24"/>
  <c r="AG424" i="24"/>
  <c r="AF424" i="24"/>
  <c r="AE424" i="24"/>
  <c r="AD424" i="24"/>
  <c r="AC424" i="24"/>
  <c r="AB424" i="24"/>
  <c r="AH423" i="24"/>
  <c r="AG423" i="24"/>
  <c r="AF423" i="24"/>
  <c r="AE423" i="24"/>
  <c r="AD423" i="24"/>
  <c r="AC423" i="24"/>
  <c r="AB423" i="24"/>
  <c r="AH422" i="24"/>
  <c r="AG422" i="24"/>
  <c r="AF422" i="24"/>
  <c r="AE422" i="24"/>
  <c r="AD422" i="24"/>
  <c r="AC422" i="24"/>
  <c r="AB422" i="24"/>
  <c r="AH421" i="24"/>
  <c r="AG421" i="24"/>
  <c r="AF421" i="24"/>
  <c r="AE421" i="24"/>
  <c r="AD421" i="24"/>
  <c r="AC421" i="24"/>
  <c r="AB421" i="24"/>
  <c r="AH420" i="24"/>
  <c r="AG420" i="24"/>
  <c r="AF420" i="24"/>
  <c r="AE420" i="24"/>
  <c r="AD420" i="24"/>
  <c r="AC420" i="24"/>
  <c r="AB420" i="24"/>
  <c r="AH417" i="24"/>
  <c r="AG417" i="24"/>
  <c r="AF417" i="24"/>
  <c r="AE417" i="24"/>
  <c r="AD417" i="24"/>
  <c r="AC417" i="24"/>
  <c r="AB417" i="24"/>
  <c r="AH416" i="24"/>
  <c r="AG416" i="24"/>
  <c r="AF416" i="24"/>
  <c r="AE416" i="24"/>
  <c r="AD416" i="24"/>
  <c r="AC416" i="24"/>
  <c r="AB416" i="24"/>
  <c r="AH415" i="24"/>
  <c r="AG415" i="24"/>
  <c r="AF415" i="24"/>
  <c r="AE415" i="24"/>
  <c r="AD415" i="24"/>
  <c r="AC415" i="24"/>
  <c r="AB415" i="24"/>
  <c r="AH414" i="24"/>
  <c r="AG414" i="24"/>
  <c r="AF414" i="24"/>
  <c r="AE414" i="24"/>
  <c r="AD414" i="24"/>
  <c r="AC414" i="24"/>
  <c r="AB414" i="24"/>
  <c r="AH413" i="24"/>
  <c r="AG413" i="24"/>
  <c r="AF413" i="24"/>
  <c r="AE413" i="24"/>
  <c r="AD413" i="24"/>
  <c r="AC413" i="24"/>
  <c r="AB413" i="24"/>
  <c r="AH412" i="24"/>
  <c r="AG412" i="24"/>
  <c r="AF412" i="24"/>
  <c r="AE412" i="24"/>
  <c r="AD412" i="24"/>
  <c r="AC412" i="24"/>
  <c r="AB412" i="24"/>
  <c r="AH409" i="24"/>
  <c r="AG409" i="24"/>
  <c r="AF409" i="24"/>
  <c r="AE409" i="24"/>
  <c r="AD409" i="24"/>
  <c r="AC409" i="24"/>
  <c r="AB409" i="24"/>
  <c r="AH408" i="24"/>
  <c r="AG408" i="24"/>
  <c r="AF408" i="24"/>
  <c r="AE408" i="24"/>
  <c r="AD408" i="24"/>
  <c r="AC408" i="24"/>
  <c r="AB408" i="24"/>
  <c r="AH407" i="24"/>
  <c r="AG407" i="24"/>
  <c r="AF407" i="24"/>
  <c r="AE407" i="24"/>
  <c r="AD407" i="24"/>
  <c r="AC407" i="24"/>
  <c r="AB407" i="24"/>
  <c r="AH404" i="24"/>
  <c r="AG404" i="24"/>
  <c r="AF404" i="24"/>
  <c r="AE404" i="24"/>
  <c r="AD404" i="24"/>
  <c r="AC404" i="24"/>
  <c r="AB404" i="24"/>
  <c r="AH403" i="24"/>
  <c r="AG403" i="24"/>
  <c r="AF403" i="24"/>
  <c r="AE403" i="24"/>
  <c r="AD403" i="24"/>
  <c r="AC403" i="24"/>
  <c r="AB403" i="24"/>
  <c r="AH402" i="24"/>
  <c r="AG402" i="24"/>
  <c r="AF402" i="24"/>
  <c r="AE402" i="24"/>
  <c r="AD402" i="24"/>
  <c r="AC402" i="24"/>
  <c r="AB402" i="24"/>
  <c r="AH401" i="24"/>
  <c r="AG401" i="24"/>
  <c r="AF401" i="24"/>
  <c r="AE401" i="24"/>
  <c r="AD401" i="24"/>
  <c r="AC401" i="24"/>
  <c r="AB401" i="24"/>
  <c r="AH400" i="24"/>
  <c r="AG400" i="24"/>
  <c r="AF400" i="24"/>
  <c r="AE400" i="24"/>
  <c r="AD400" i="24"/>
  <c r="AC400" i="24"/>
  <c r="AB400" i="24"/>
  <c r="AH399" i="24"/>
  <c r="AG399" i="24"/>
  <c r="AF399" i="24"/>
  <c r="AE399" i="24"/>
  <c r="AD399" i="24"/>
  <c r="AC399" i="24"/>
  <c r="AB399" i="24"/>
  <c r="AH398" i="24"/>
  <c r="AG398" i="24"/>
  <c r="AF398" i="24"/>
  <c r="AE398" i="24"/>
  <c r="AD398" i="24"/>
  <c r="AC398" i="24"/>
  <c r="AB398" i="24"/>
  <c r="AH397" i="24"/>
  <c r="AG397" i="24"/>
  <c r="AF397" i="24"/>
  <c r="AE397" i="24"/>
  <c r="AD397" i="24"/>
  <c r="AC397" i="24"/>
  <c r="AB397" i="24"/>
  <c r="AH396" i="24"/>
  <c r="AG396" i="24"/>
  <c r="AF396" i="24"/>
  <c r="AE396" i="24"/>
  <c r="AD396" i="24"/>
  <c r="AC396" i="24"/>
  <c r="AB396" i="24"/>
  <c r="AH395" i="24"/>
  <c r="AG395" i="24"/>
  <c r="AF395" i="24"/>
  <c r="AE395" i="24"/>
  <c r="AD395" i="24"/>
  <c r="AC395" i="24"/>
  <c r="AB395" i="24"/>
  <c r="AH394" i="24"/>
  <c r="AG394" i="24"/>
  <c r="AF394" i="24"/>
  <c r="AE394" i="24"/>
  <c r="AD394" i="24"/>
  <c r="AC394" i="24"/>
  <c r="AB394" i="24"/>
  <c r="AH393" i="24"/>
  <c r="AG393" i="24"/>
  <c r="AF393" i="24"/>
  <c r="AE393" i="24"/>
  <c r="AD393" i="24"/>
  <c r="AC393" i="24"/>
  <c r="AB393" i="24"/>
  <c r="AH392" i="24"/>
  <c r="AG392" i="24"/>
  <c r="AF392" i="24"/>
  <c r="AE392" i="24"/>
  <c r="AD392" i="24"/>
  <c r="AC392" i="24"/>
  <c r="AB392" i="24"/>
  <c r="AH391" i="24"/>
  <c r="AG391" i="24"/>
  <c r="AF391" i="24"/>
  <c r="AE391" i="24"/>
  <c r="AD391" i="24"/>
  <c r="AC391" i="24"/>
  <c r="AB391" i="24"/>
  <c r="AH390" i="24"/>
  <c r="AG390" i="24"/>
  <c r="AF390" i="24"/>
  <c r="AE390" i="24"/>
  <c r="AD390" i="24"/>
  <c r="AC390" i="24"/>
  <c r="AB390" i="24"/>
  <c r="AH387" i="24"/>
  <c r="AG387" i="24"/>
  <c r="AF387" i="24"/>
  <c r="AE387" i="24"/>
  <c r="AD387" i="24"/>
  <c r="AC387" i="24"/>
  <c r="AB387" i="24"/>
  <c r="AH386" i="24"/>
  <c r="AG386" i="24"/>
  <c r="AF386" i="24"/>
  <c r="AE386" i="24"/>
  <c r="AD386" i="24"/>
  <c r="AC386" i="24"/>
  <c r="AB386" i="24"/>
  <c r="AH385" i="24"/>
  <c r="AG385" i="24"/>
  <c r="AF385" i="24"/>
  <c r="AE385" i="24"/>
  <c r="AD385" i="24"/>
  <c r="AC385" i="24"/>
  <c r="AB385" i="24"/>
  <c r="AH384" i="24"/>
  <c r="AG384" i="24"/>
  <c r="AF384" i="24"/>
  <c r="AE384" i="24"/>
  <c r="AD384" i="24"/>
  <c r="AC384" i="24"/>
  <c r="AB384" i="24"/>
  <c r="AH383" i="24"/>
  <c r="AG383" i="24"/>
  <c r="AF383" i="24"/>
  <c r="AE383" i="24"/>
  <c r="AD383" i="24"/>
  <c r="AC383" i="24"/>
  <c r="AB383" i="24"/>
  <c r="AH382" i="24"/>
  <c r="AG382" i="24"/>
  <c r="AF382" i="24"/>
  <c r="AE382" i="24"/>
  <c r="AD382" i="24"/>
  <c r="AC382" i="24"/>
  <c r="AB382" i="24"/>
  <c r="AH381" i="24"/>
  <c r="AG381" i="24"/>
  <c r="AF381" i="24"/>
  <c r="AE381" i="24"/>
  <c r="AD381" i="24"/>
  <c r="AC381" i="24"/>
  <c r="AB381" i="24"/>
  <c r="AH380" i="24"/>
  <c r="AG380" i="24"/>
  <c r="AF380" i="24"/>
  <c r="AE380" i="24"/>
  <c r="AD380" i="24"/>
  <c r="AC380" i="24"/>
  <c r="AB380" i="24"/>
  <c r="AH379" i="24"/>
  <c r="AG379" i="24"/>
  <c r="AF379" i="24"/>
  <c r="AE379" i="24"/>
  <c r="AD379" i="24"/>
  <c r="AC379" i="24"/>
  <c r="AB379" i="24"/>
  <c r="AH378" i="24"/>
  <c r="AG378" i="24"/>
  <c r="AF378" i="24"/>
  <c r="AE378" i="24"/>
  <c r="AD378" i="24"/>
  <c r="AC378" i="24"/>
  <c r="AB378" i="24"/>
  <c r="AH377" i="24"/>
  <c r="AG377" i="24"/>
  <c r="AF377" i="24"/>
  <c r="AE377" i="24"/>
  <c r="AD377" i="24"/>
  <c r="AC377" i="24"/>
  <c r="AB377" i="24"/>
  <c r="AG376" i="24"/>
  <c r="AF376" i="24"/>
  <c r="AE376" i="24"/>
  <c r="AD376" i="24"/>
  <c r="AC376" i="24"/>
  <c r="AB376" i="24"/>
  <c r="AH373" i="24"/>
  <c r="AG373" i="24"/>
  <c r="AF373" i="24"/>
  <c r="AE373" i="24"/>
  <c r="AD373" i="24"/>
  <c r="AC373" i="24"/>
  <c r="AB373" i="24"/>
  <c r="AH372" i="24"/>
  <c r="AG372" i="24"/>
  <c r="AF372" i="24"/>
  <c r="AE372" i="24"/>
  <c r="AD372" i="24"/>
  <c r="AC372" i="24"/>
  <c r="AB372" i="24"/>
  <c r="AH371" i="24"/>
  <c r="AG371" i="24"/>
  <c r="AF371" i="24"/>
  <c r="AE371" i="24"/>
  <c r="AD371" i="24"/>
  <c r="AC371" i="24"/>
  <c r="AB371" i="24"/>
  <c r="AH370" i="24"/>
  <c r="AG370" i="24"/>
  <c r="AF370" i="24"/>
  <c r="AE370" i="24"/>
  <c r="AD370" i="24"/>
  <c r="AC370" i="24"/>
  <c r="AB370" i="24"/>
  <c r="AH369" i="24"/>
  <c r="AG369" i="24"/>
  <c r="AF369" i="24"/>
  <c r="AE369" i="24"/>
  <c r="AD369" i="24"/>
  <c r="AC369" i="24"/>
  <c r="AB369" i="24"/>
  <c r="AH368" i="24"/>
  <c r="AG368" i="24"/>
  <c r="AF368" i="24"/>
  <c r="AE368" i="24"/>
  <c r="AD368" i="24"/>
  <c r="AC368" i="24"/>
  <c r="AB368" i="24"/>
  <c r="AH367" i="24"/>
  <c r="AG367" i="24"/>
  <c r="AF367" i="24"/>
  <c r="AE367" i="24"/>
  <c r="AD367" i="24"/>
  <c r="AC367" i="24"/>
  <c r="AB367" i="24"/>
  <c r="AH366" i="24"/>
  <c r="AG366" i="24"/>
  <c r="AF366" i="24"/>
  <c r="AE366" i="24"/>
  <c r="AD366" i="24"/>
  <c r="AC366" i="24"/>
  <c r="AB366" i="24"/>
  <c r="AH365" i="24"/>
  <c r="AG365" i="24"/>
  <c r="AF365" i="24"/>
  <c r="AE365" i="24"/>
  <c r="AD365" i="24"/>
  <c r="AC365" i="24"/>
  <c r="AB365" i="24"/>
  <c r="AH364" i="24"/>
  <c r="AG364" i="24"/>
  <c r="AF364" i="24"/>
  <c r="AE364" i="24"/>
  <c r="AD364" i="24"/>
  <c r="AC364" i="24"/>
  <c r="AB364" i="24"/>
  <c r="AH363" i="24"/>
  <c r="AG363" i="24"/>
  <c r="AF363" i="24"/>
  <c r="AE363" i="24"/>
  <c r="AD363" i="24"/>
  <c r="AC363" i="24"/>
  <c r="AB363" i="24"/>
  <c r="AH362" i="24"/>
  <c r="AG362" i="24"/>
  <c r="AF362" i="24"/>
  <c r="AE362" i="24"/>
  <c r="AD362" i="24"/>
  <c r="AC362" i="24"/>
  <c r="AB362" i="24"/>
  <c r="AH361" i="24"/>
  <c r="AG361" i="24"/>
  <c r="AF361" i="24"/>
  <c r="AE361" i="24"/>
  <c r="AD361" i="24"/>
  <c r="AC361" i="24"/>
  <c r="AB361" i="24"/>
  <c r="AH360" i="24"/>
  <c r="AG360" i="24"/>
  <c r="AF360" i="24"/>
  <c r="AE360" i="24"/>
  <c r="AD360" i="24"/>
  <c r="AC360" i="24"/>
  <c r="AB360" i="24"/>
  <c r="AH359" i="24"/>
  <c r="AG359" i="24"/>
  <c r="AF359" i="24"/>
  <c r="AE359" i="24"/>
  <c r="AD359" i="24"/>
  <c r="AC359" i="24"/>
  <c r="AB359" i="24"/>
  <c r="AH356" i="24"/>
  <c r="AG356" i="24"/>
  <c r="AF356" i="24"/>
  <c r="AE356" i="24"/>
  <c r="AD356" i="24"/>
  <c r="AC356" i="24"/>
  <c r="AB356" i="24"/>
  <c r="AH355" i="24"/>
  <c r="AG355" i="24"/>
  <c r="AF355" i="24"/>
  <c r="AE355" i="24"/>
  <c r="AD355" i="24"/>
  <c r="AC355" i="24"/>
  <c r="AB355" i="24"/>
  <c r="AH354" i="24"/>
  <c r="AG354" i="24"/>
  <c r="AF354" i="24"/>
  <c r="AE354" i="24"/>
  <c r="AD354" i="24"/>
  <c r="AC354" i="24"/>
  <c r="AB354" i="24"/>
  <c r="AH353" i="24"/>
  <c r="AG353" i="24"/>
  <c r="AF353" i="24"/>
  <c r="AE353" i="24"/>
  <c r="AD353" i="24"/>
  <c r="AC353" i="24"/>
  <c r="AB353" i="24"/>
  <c r="AH351" i="24"/>
  <c r="AG351" i="24"/>
  <c r="AF351" i="24"/>
  <c r="AE351" i="24"/>
  <c r="AD351" i="24"/>
  <c r="AC351" i="24"/>
  <c r="AB351" i="24"/>
  <c r="AH350" i="24"/>
  <c r="AG350" i="24"/>
  <c r="AF350" i="24"/>
  <c r="AE350" i="24"/>
  <c r="AD350" i="24"/>
  <c r="AC350" i="24"/>
  <c r="AB350" i="24"/>
  <c r="AH349" i="24"/>
  <c r="AG349" i="24"/>
  <c r="AF349" i="24"/>
  <c r="AE349" i="24"/>
  <c r="AD349" i="24"/>
  <c r="AC349" i="24"/>
  <c r="AB349" i="24"/>
  <c r="AH348" i="24"/>
  <c r="AG348" i="24"/>
  <c r="AF348" i="24"/>
  <c r="AE348" i="24"/>
  <c r="AD348" i="24"/>
  <c r="AC348" i="24"/>
  <c r="AB348" i="24"/>
  <c r="AH347" i="24"/>
  <c r="AG347" i="24"/>
  <c r="AF347" i="24"/>
  <c r="AE347" i="24"/>
  <c r="AD347" i="24"/>
  <c r="AC347" i="24"/>
  <c r="AB347" i="24"/>
  <c r="AH346" i="24"/>
  <c r="AG346" i="24"/>
  <c r="AF346" i="24"/>
  <c r="AE346" i="24"/>
  <c r="AD346" i="24"/>
  <c r="AC346" i="24"/>
  <c r="AB346" i="24"/>
  <c r="AH345" i="24"/>
  <c r="AG345" i="24"/>
  <c r="AF345" i="24"/>
  <c r="AE345" i="24"/>
  <c r="AD345" i="24"/>
  <c r="AC345" i="24"/>
  <c r="AB345" i="24"/>
  <c r="AH344" i="24"/>
  <c r="AG344" i="24"/>
  <c r="AF344" i="24"/>
  <c r="AE344" i="24"/>
  <c r="AD344" i="24"/>
  <c r="AC344" i="24"/>
  <c r="AB344" i="24"/>
  <c r="AH343" i="24"/>
  <c r="AG343" i="24"/>
  <c r="AF343" i="24"/>
  <c r="AE343" i="24"/>
  <c r="AD343" i="24"/>
  <c r="AC343" i="24"/>
  <c r="AB343" i="24"/>
  <c r="AH342" i="24"/>
  <c r="AG342" i="24"/>
  <c r="AF342" i="24"/>
  <c r="AE342" i="24"/>
  <c r="AD342" i="24"/>
  <c r="AC342" i="24"/>
  <c r="AB342" i="24"/>
  <c r="AH341" i="24"/>
  <c r="AG341" i="24"/>
  <c r="AF341" i="24"/>
  <c r="AE341" i="24"/>
  <c r="AD341" i="24"/>
  <c r="AC341" i="24"/>
  <c r="AB341" i="24"/>
  <c r="AH340" i="24"/>
  <c r="AG340" i="24"/>
  <c r="AF340" i="24"/>
  <c r="AE340" i="24"/>
  <c r="AD340" i="24"/>
  <c r="AC340" i="24"/>
  <c r="AB340" i="24"/>
  <c r="AH339" i="24"/>
  <c r="AG339" i="24"/>
  <c r="AF339" i="24"/>
  <c r="AE339" i="24"/>
  <c r="AD339" i="24"/>
  <c r="AC339" i="24"/>
  <c r="AB339" i="24"/>
  <c r="AH338" i="24"/>
  <c r="AG338" i="24"/>
  <c r="AF338" i="24"/>
  <c r="AE338" i="24"/>
  <c r="AD338" i="24"/>
  <c r="AC338" i="24"/>
  <c r="AB338" i="24"/>
  <c r="AH337" i="24"/>
  <c r="AG337" i="24"/>
  <c r="AF337" i="24"/>
  <c r="AE337" i="24"/>
  <c r="AD337" i="24"/>
  <c r="AC337" i="24"/>
  <c r="AB337" i="24"/>
  <c r="AH333" i="24"/>
  <c r="AG333" i="24"/>
  <c r="AF333" i="24"/>
  <c r="AE333" i="24"/>
  <c r="AD333" i="24"/>
  <c r="AC333" i="24"/>
  <c r="AB333" i="24"/>
  <c r="AH332" i="24"/>
  <c r="AG332" i="24"/>
  <c r="AF332" i="24"/>
  <c r="AE332" i="24"/>
  <c r="AD332" i="24"/>
  <c r="AC332" i="24"/>
  <c r="AB332" i="24"/>
  <c r="AH331" i="24"/>
  <c r="AG331" i="24"/>
  <c r="AF331" i="24"/>
  <c r="AE331" i="24"/>
  <c r="AD331" i="24"/>
  <c r="AC331" i="24"/>
  <c r="AB331" i="24"/>
  <c r="AH330" i="24"/>
  <c r="AG330" i="24"/>
  <c r="AF330" i="24"/>
  <c r="AE330" i="24"/>
  <c r="AD330" i="24"/>
  <c r="AC330" i="24"/>
  <c r="AB330" i="24"/>
  <c r="AH329" i="24"/>
  <c r="AG329" i="24"/>
  <c r="AF329" i="24"/>
  <c r="AE329" i="24"/>
  <c r="AD329" i="24"/>
  <c r="AC329" i="24"/>
  <c r="AB329" i="24"/>
  <c r="AH328" i="24"/>
  <c r="AG328" i="24"/>
  <c r="AF328" i="24"/>
  <c r="AE328" i="24"/>
  <c r="AD328" i="24"/>
  <c r="AC328" i="24"/>
  <c r="AB328" i="24"/>
  <c r="AH327" i="24"/>
  <c r="AG327" i="24"/>
  <c r="AF327" i="24"/>
  <c r="AE327" i="24"/>
  <c r="AD327" i="24"/>
  <c r="AC327" i="24"/>
  <c r="AB327" i="24"/>
  <c r="AH326" i="24"/>
  <c r="AG326" i="24"/>
  <c r="AF326" i="24"/>
  <c r="AE326" i="24"/>
  <c r="AD326" i="24"/>
  <c r="AC326" i="24"/>
  <c r="AB326" i="24"/>
  <c r="AH325" i="24"/>
  <c r="AG325" i="24"/>
  <c r="AF325" i="24"/>
  <c r="AE325" i="24"/>
  <c r="AD325" i="24"/>
  <c r="AC325" i="24"/>
  <c r="AB325" i="24"/>
  <c r="AH324" i="24"/>
  <c r="AG324" i="24"/>
  <c r="AF324" i="24"/>
  <c r="AE324" i="24"/>
  <c r="AD324" i="24"/>
  <c r="AC324" i="24"/>
  <c r="AB324" i="24"/>
  <c r="AH323" i="24"/>
  <c r="AG323" i="24"/>
  <c r="AF323" i="24"/>
  <c r="AE323" i="24"/>
  <c r="AD323" i="24"/>
  <c r="AC323" i="24"/>
  <c r="AB323" i="24"/>
  <c r="AH322" i="24"/>
  <c r="AG322" i="24"/>
  <c r="AF322" i="24"/>
  <c r="AE322" i="24"/>
  <c r="AD322" i="24"/>
  <c r="AC322" i="24"/>
  <c r="AB322" i="24"/>
  <c r="AH321" i="24"/>
  <c r="AG321" i="24"/>
  <c r="AF321" i="24"/>
  <c r="AE321" i="24"/>
  <c r="AD321" i="24"/>
  <c r="AC321" i="24"/>
  <c r="AB321" i="24"/>
  <c r="AH320" i="24"/>
  <c r="AG320" i="24"/>
  <c r="AF320" i="24"/>
  <c r="AE320" i="24"/>
  <c r="AD320" i="24"/>
  <c r="AC320" i="24"/>
  <c r="AB320" i="24"/>
  <c r="AH319" i="24"/>
  <c r="AG319" i="24"/>
  <c r="AF319" i="24"/>
  <c r="AE319" i="24"/>
  <c r="AD319" i="24"/>
  <c r="AC319" i="24"/>
  <c r="AB319" i="24"/>
  <c r="AH317" i="24"/>
  <c r="AG317" i="24"/>
  <c r="AF317" i="24"/>
  <c r="AE317" i="24"/>
  <c r="AD317" i="24"/>
  <c r="AC317" i="24"/>
  <c r="AB317" i="24"/>
  <c r="AH316" i="24"/>
  <c r="AG316" i="24"/>
  <c r="AF316" i="24"/>
  <c r="AE316" i="24"/>
  <c r="AD316" i="24"/>
  <c r="AC316" i="24"/>
  <c r="AB316" i="24"/>
  <c r="AH315" i="24"/>
  <c r="AG315" i="24"/>
  <c r="AF315" i="24"/>
  <c r="AE315" i="24"/>
  <c r="AD315" i="24"/>
  <c r="AC315" i="24"/>
  <c r="AB315" i="24"/>
  <c r="AH314" i="24"/>
  <c r="AG314" i="24"/>
  <c r="AF314" i="24"/>
  <c r="AE314" i="24"/>
  <c r="AD314" i="24"/>
  <c r="AC314" i="24"/>
  <c r="AB314" i="24"/>
  <c r="AH312" i="24"/>
  <c r="AG312" i="24"/>
  <c r="AF312" i="24"/>
  <c r="AE312" i="24"/>
  <c r="AD312" i="24"/>
  <c r="AC312" i="24"/>
  <c r="AB312" i="24"/>
  <c r="AH311" i="24"/>
  <c r="AG311" i="24"/>
  <c r="AF311" i="24"/>
  <c r="AE311" i="24"/>
  <c r="AD311" i="24"/>
  <c r="AC311" i="24"/>
  <c r="AB311" i="24"/>
  <c r="AH310" i="24"/>
  <c r="AG310" i="24"/>
  <c r="AF310" i="24"/>
  <c r="AE310" i="24"/>
  <c r="AD310" i="24"/>
  <c r="AC310" i="24"/>
  <c r="AB310" i="24"/>
  <c r="AH309" i="24"/>
  <c r="AG309" i="24"/>
  <c r="AF309" i="24"/>
  <c r="AE309" i="24"/>
  <c r="AD309" i="24"/>
  <c r="AC309" i="24"/>
  <c r="AB309" i="24"/>
  <c r="AH308" i="24"/>
  <c r="AG308" i="24"/>
  <c r="AF308" i="24"/>
  <c r="AE308" i="24"/>
  <c r="AD308" i="24"/>
  <c r="AC308" i="24"/>
  <c r="AB308" i="24"/>
  <c r="AH307" i="24"/>
  <c r="AG307" i="24"/>
  <c r="AF307" i="24"/>
  <c r="AE307" i="24"/>
  <c r="AD307" i="24"/>
  <c r="AC307" i="24"/>
  <c r="AB307" i="24"/>
  <c r="AH306" i="24"/>
  <c r="AG306" i="24"/>
  <c r="AF306" i="24"/>
  <c r="AE306" i="24"/>
  <c r="AD306" i="24"/>
  <c r="AC306" i="24"/>
  <c r="AB306" i="24"/>
  <c r="AH305" i="24"/>
  <c r="AG305" i="24"/>
  <c r="AF305" i="24"/>
  <c r="AE305" i="24"/>
  <c r="AD305" i="24"/>
  <c r="AC305" i="24"/>
  <c r="AB305" i="24"/>
  <c r="AH304" i="24"/>
  <c r="AG304" i="24"/>
  <c r="AF304" i="24"/>
  <c r="AE304" i="24"/>
  <c r="AD304" i="24"/>
  <c r="AC304" i="24"/>
  <c r="AB304" i="24"/>
  <c r="AH303" i="24"/>
  <c r="AG303" i="24"/>
  <c r="AF303" i="24"/>
  <c r="AE303" i="24"/>
  <c r="AD303" i="24"/>
  <c r="AC303" i="24"/>
  <c r="AB303" i="24"/>
  <c r="AH302" i="24"/>
  <c r="AG302" i="24"/>
  <c r="AF302" i="24"/>
  <c r="AE302" i="24"/>
  <c r="AD302" i="24"/>
  <c r="AC302" i="24"/>
  <c r="AB302" i="24"/>
  <c r="AH301" i="24"/>
  <c r="AG301" i="24"/>
  <c r="AF301" i="24"/>
  <c r="AE301" i="24"/>
  <c r="AD301" i="24"/>
  <c r="AC301" i="24"/>
  <c r="AB301" i="24"/>
  <c r="AH300" i="24"/>
  <c r="AG300" i="24"/>
  <c r="AF300" i="24"/>
  <c r="AE300" i="24"/>
  <c r="AD300" i="24"/>
  <c r="AC300" i="24"/>
  <c r="AB300" i="24"/>
  <c r="AH299" i="24"/>
  <c r="AG299" i="24"/>
  <c r="AF299" i="24"/>
  <c r="AE299" i="24"/>
  <c r="AD299" i="24"/>
  <c r="AC299" i="24"/>
  <c r="AB299" i="24"/>
  <c r="AH298" i="24"/>
  <c r="AG298" i="24"/>
  <c r="AF298" i="24"/>
  <c r="AE298" i="24"/>
  <c r="AD298" i="24"/>
  <c r="AC298" i="24"/>
  <c r="AB298" i="24"/>
  <c r="AH294" i="24"/>
  <c r="AG294" i="24"/>
  <c r="AF294" i="24"/>
  <c r="AE294" i="24"/>
  <c r="AD294" i="24"/>
  <c r="AC294" i="24"/>
  <c r="AB294" i="24"/>
  <c r="AH293" i="24"/>
  <c r="AG293" i="24"/>
  <c r="AF293" i="24"/>
  <c r="AE293" i="24"/>
  <c r="AD293" i="24"/>
  <c r="AC293" i="24"/>
  <c r="AB293" i="24"/>
  <c r="AH292" i="24"/>
  <c r="AG292" i="24"/>
  <c r="AF292" i="24"/>
  <c r="AE292" i="24"/>
  <c r="AD292" i="24"/>
  <c r="AC292" i="24"/>
  <c r="AB292" i="24"/>
  <c r="AH291" i="24"/>
  <c r="AG291" i="24"/>
  <c r="AF291" i="24"/>
  <c r="AE291" i="24"/>
  <c r="AD291" i="24"/>
  <c r="AC291" i="24"/>
  <c r="AB291" i="24"/>
  <c r="AH290" i="24"/>
  <c r="AG290" i="24"/>
  <c r="AF290" i="24"/>
  <c r="AE290" i="24"/>
  <c r="AD290" i="24"/>
  <c r="AC290" i="24"/>
  <c r="AB290" i="24"/>
  <c r="AH289" i="24"/>
  <c r="AG289" i="24"/>
  <c r="AF289" i="24"/>
  <c r="AE289" i="24"/>
  <c r="AD289" i="24"/>
  <c r="AC289" i="24"/>
  <c r="AB289" i="24"/>
  <c r="AH288" i="24"/>
  <c r="AG288" i="24"/>
  <c r="AF288" i="24"/>
  <c r="AE288" i="24"/>
  <c r="AD288" i="24"/>
  <c r="AC288" i="24"/>
  <c r="AB288" i="24"/>
  <c r="AH287" i="24"/>
  <c r="AG287" i="24"/>
  <c r="AF287" i="24"/>
  <c r="AE287" i="24"/>
  <c r="AD287" i="24"/>
  <c r="AC287" i="24"/>
  <c r="AB287" i="24"/>
  <c r="AH286" i="24"/>
  <c r="AG286" i="24"/>
  <c r="AF286" i="24"/>
  <c r="AE286" i="24"/>
  <c r="AD286" i="24"/>
  <c r="AC286" i="24"/>
  <c r="AB286" i="24"/>
  <c r="AH285" i="24"/>
  <c r="AG285" i="24"/>
  <c r="AF285" i="24"/>
  <c r="AE285" i="24"/>
  <c r="AD285" i="24"/>
  <c r="AC285" i="24"/>
  <c r="AB285" i="24"/>
  <c r="AH284" i="24"/>
  <c r="AG284" i="24"/>
  <c r="AF284" i="24"/>
  <c r="AE284" i="24"/>
  <c r="AD284" i="24"/>
  <c r="AC284" i="24"/>
  <c r="AB284" i="24"/>
  <c r="AH283" i="24"/>
  <c r="AG283" i="24"/>
  <c r="AF283" i="24"/>
  <c r="AE283" i="24"/>
  <c r="AD283" i="24"/>
  <c r="AC283" i="24"/>
  <c r="AB283" i="24"/>
  <c r="AH282" i="24"/>
  <c r="AG282" i="24"/>
  <c r="AF282" i="24"/>
  <c r="AE282" i="24"/>
  <c r="AD282" i="24"/>
  <c r="AC282" i="24"/>
  <c r="AB282" i="24"/>
  <c r="AH281" i="24"/>
  <c r="AG281" i="24"/>
  <c r="AF281" i="24"/>
  <c r="AE281" i="24"/>
  <c r="AD281" i="24"/>
  <c r="AC281" i="24"/>
  <c r="AB281" i="24"/>
  <c r="AH280" i="24"/>
  <c r="AG280" i="24"/>
  <c r="AF280" i="24"/>
  <c r="AE280" i="24"/>
  <c r="AD280" i="24"/>
  <c r="AC280" i="24"/>
  <c r="AB280" i="24"/>
  <c r="AH277" i="24"/>
  <c r="AG277" i="24"/>
  <c r="AF277" i="24"/>
  <c r="AE277" i="24"/>
  <c r="AD277" i="24"/>
  <c r="AC277" i="24"/>
  <c r="AB277" i="24"/>
  <c r="AH276" i="24"/>
  <c r="AG276" i="24"/>
  <c r="AF276" i="24"/>
  <c r="AE276" i="24"/>
  <c r="AD276" i="24"/>
  <c r="AC276" i="24"/>
  <c r="AB276" i="24"/>
  <c r="AH275" i="24"/>
  <c r="AG275" i="24"/>
  <c r="AF275" i="24"/>
  <c r="AE275" i="24"/>
  <c r="AD275" i="24"/>
  <c r="AC275" i="24"/>
  <c r="AB275" i="24"/>
  <c r="AH274" i="24"/>
  <c r="AG274" i="24"/>
  <c r="AF274" i="24"/>
  <c r="AE274" i="24"/>
  <c r="AD274" i="24"/>
  <c r="AC274" i="24"/>
  <c r="AB274" i="24"/>
  <c r="AH272" i="24"/>
  <c r="AG272" i="24"/>
  <c r="AF272" i="24"/>
  <c r="AE272" i="24"/>
  <c r="AD272" i="24"/>
  <c r="AC272" i="24"/>
  <c r="AB272" i="24"/>
  <c r="AH271" i="24"/>
  <c r="AG271" i="24"/>
  <c r="AF271" i="24"/>
  <c r="AE271" i="24"/>
  <c r="AD271" i="24"/>
  <c r="AC271" i="24"/>
  <c r="AB271" i="24"/>
  <c r="AH270" i="24"/>
  <c r="AG270" i="24"/>
  <c r="AF270" i="24"/>
  <c r="AE270" i="24"/>
  <c r="AD270" i="24"/>
  <c r="AC270" i="24"/>
  <c r="AB270" i="24"/>
  <c r="AH269" i="24"/>
  <c r="AG269" i="24"/>
  <c r="AF269" i="24"/>
  <c r="AE269" i="24"/>
  <c r="AD269" i="24"/>
  <c r="AC269" i="24"/>
  <c r="AB269" i="24"/>
  <c r="AH268" i="24"/>
  <c r="AG268" i="24"/>
  <c r="AF268" i="24"/>
  <c r="AE268" i="24"/>
  <c r="AD268" i="24"/>
  <c r="AC268" i="24"/>
  <c r="AB268" i="24"/>
  <c r="AH267" i="24"/>
  <c r="AG267" i="24"/>
  <c r="AF267" i="24"/>
  <c r="AE267" i="24"/>
  <c r="AD267" i="24"/>
  <c r="AC267" i="24"/>
  <c r="AB267" i="24"/>
  <c r="AH266" i="24"/>
  <c r="AG266" i="24"/>
  <c r="AF266" i="24"/>
  <c r="AE266" i="24"/>
  <c r="AD266" i="24"/>
  <c r="AC266" i="24"/>
  <c r="AB266" i="24"/>
  <c r="AH265" i="24"/>
  <c r="AG265" i="24"/>
  <c r="AF265" i="24"/>
  <c r="AE265" i="24"/>
  <c r="AD265" i="24"/>
  <c r="AC265" i="24"/>
  <c r="AB265" i="24"/>
  <c r="AH264" i="24"/>
  <c r="AG264" i="24"/>
  <c r="AF264" i="24"/>
  <c r="AE264" i="24"/>
  <c r="AD264" i="24"/>
  <c r="AC264" i="24"/>
  <c r="AB264" i="24"/>
  <c r="AH263" i="24"/>
  <c r="AG263" i="24"/>
  <c r="AF263" i="24"/>
  <c r="AE263" i="24"/>
  <c r="AD263" i="24"/>
  <c r="AC263" i="24"/>
  <c r="AB263" i="24"/>
  <c r="AH262" i="24"/>
  <c r="AG262" i="24"/>
  <c r="AF262" i="24"/>
  <c r="AE262" i="24"/>
  <c r="AD262" i="24"/>
  <c r="AC262" i="24"/>
  <c r="AB262" i="24"/>
  <c r="AH261" i="24"/>
  <c r="AG261" i="24"/>
  <c r="AF261" i="24"/>
  <c r="AE261" i="24"/>
  <c r="AD261" i="24"/>
  <c r="AC261" i="24"/>
  <c r="AB261" i="24"/>
  <c r="AH260" i="24"/>
  <c r="AG260" i="24"/>
  <c r="AF260" i="24"/>
  <c r="AE260" i="24"/>
  <c r="AD260" i="24"/>
  <c r="AC260" i="24"/>
  <c r="AB260" i="24"/>
  <c r="AH259" i="24"/>
  <c r="AG259" i="24"/>
  <c r="AF259" i="24"/>
  <c r="AE259" i="24"/>
  <c r="AD259" i="24"/>
  <c r="AC259" i="24"/>
  <c r="AB259" i="24"/>
  <c r="AH258" i="24"/>
  <c r="AG258" i="24"/>
  <c r="AF258" i="24"/>
  <c r="AE258" i="24"/>
  <c r="AD258" i="24"/>
  <c r="AC258" i="24"/>
  <c r="AB258" i="24"/>
  <c r="AH254" i="24"/>
  <c r="AG254" i="24"/>
  <c r="AF254" i="24"/>
  <c r="AE254" i="24"/>
  <c r="AD254" i="24"/>
  <c r="AC254" i="24"/>
  <c r="AB254" i="24"/>
  <c r="AG253" i="24"/>
  <c r="AF253" i="24"/>
  <c r="AE253" i="24"/>
  <c r="AD253" i="24"/>
  <c r="AC253" i="24"/>
  <c r="AB253" i="24"/>
  <c r="AH245" i="24"/>
  <c r="AG245" i="24"/>
  <c r="AF245" i="24"/>
  <c r="AE245" i="24"/>
  <c r="AD245" i="24"/>
  <c r="AC245" i="24"/>
  <c r="AB245" i="24"/>
  <c r="AH244" i="24"/>
  <c r="AG244" i="24"/>
  <c r="AF244" i="24"/>
  <c r="AE244" i="24"/>
  <c r="AD244" i="24"/>
  <c r="AC244" i="24"/>
  <c r="AB244" i="24"/>
  <c r="AH243" i="24"/>
  <c r="AG243" i="24"/>
  <c r="AF243" i="24"/>
  <c r="AE243" i="24"/>
  <c r="AD243" i="24"/>
  <c r="AC243" i="24"/>
  <c r="AB243" i="24"/>
  <c r="AH242" i="24"/>
  <c r="AG242" i="24"/>
  <c r="AF242" i="24"/>
  <c r="AE242" i="24"/>
  <c r="AD242" i="24"/>
  <c r="AC242" i="24"/>
  <c r="AB242" i="24"/>
  <c r="AH241" i="24"/>
  <c r="AG241" i="24"/>
  <c r="AF241" i="24"/>
  <c r="AE241" i="24"/>
  <c r="AD241" i="24"/>
  <c r="AC241" i="24"/>
  <c r="AB241" i="24"/>
  <c r="AH240" i="24"/>
  <c r="AG240" i="24"/>
  <c r="AF240" i="24"/>
  <c r="AE240" i="24"/>
  <c r="AD240" i="24"/>
  <c r="AC240" i="24"/>
  <c r="AB240" i="24"/>
  <c r="AH239" i="24"/>
  <c r="AG239" i="24"/>
  <c r="AF239" i="24"/>
  <c r="AE239" i="24"/>
  <c r="AD239" i="24"/>
  <c r="AC239" i="24"/>
  <c r="AB239" i="24"/>
  <c r="AH238" i="24"/>
  <c r="AG238" i="24"/>
  <c r="AF238" i="24"/>
  <c r="AE238" i="24"/>
  <c r="AD238" i="24"/>
  <c r="AC238" i="24"/>
  <c r="AB238" i="24"/>
  <c r="AH237" i="24"/>
  <c r="AG237" i="24"/>
  <c r="AF237" i="24"/>
  <c r="AE237" i="24"/>
  <c r="AD237" i="24"/>
  <c r="AC237" i="24"/>
  <c r="AB237" i="24"/>
  <c r="AH236" i="24"/>
  <c r="AG236" i="24"/>
  <c r="AF236" i="24"/>
  <c r="AE236" i="24"/>
  <c r="AD236" i="24"/>
  <c r="AC236" i="24"/>
  <c r="AB236" i="24"/>
  <c r="AH235" i="24"/>
  <c r="AG235" i="24"/>
  <c r="AF235" i="24"/>
  <c r="AE235" i="24"/>
  <c r="AD235" i="24"/>
  <c r="AC235" i="24"/>
  <c r="AB235" i="24"/>
  <c r="AH234" i="24"/>
  <c r="AG234" i="24"/>
  <c r="AF234" i="24"/>
  <c r="AE234" i="24"/>
  <c r="AD234" i="24"/>
  <c r="AC234" i="24"/>
  <c r="AB234" i="24"/>
  <c r="AH233" i="24"/>
  <c r="AG233" i="24"/>
  <c r="AF233" i="24"/>
  <c r="AE233" i="24"/>
  <c r="AD233" i="24"/>
  <c r="AC233" i="24"/>
  <c r="AB233" i="24"/>
  <c r="AH232" i="24"/>
  <c r="AG232" i="24"/>
  <c r="AF232" i="24"/>
  <c r="AE232" i="24"/>
  <c r="AD232" i="24"/>
  <c r="AC232" i="24"/>
  <c r="AB232" i="24"/>
  <c r="AH231" i="24"/>
  <c r="AG231" i="24"/>
  <c r="AF231" i="24"/>
  <c r="AE231" i="24"/>
  <c r="AD231" i="24"/>
  <c r="AC231" i="24"/>
  <c r="AB231" i="24"/>
  <c r="AH230" i="24"/>
  <c r="AG230" i="24"/>
  <c r="AF230" i="24"/>
  <c r="AE230" i="24"/>
  <c r="AD230" i="24"/>
  <c r="AC230" i="24"/>
  <c r="AB230" i="24"/>
  <c r="AH229" i="24"/>
  <c r="AG229" i="24"/>
  <c r="AF229" i="24"/>
  <c r="AE229" i="24"/>
  <c r="AD229" i="24"/>
  <c r="AC229" i="24"/>
  <c r="AB229" i="24"/>
  <c r="AH228" i="24"/>
  <c r="AG228" i="24"/>
  <c r="AF228" i="24"/>
  <c r="AE228" i="24"/>
  <c r="AD228" i="24"/>
  <c r="AC228" i="24"/>
  <c r="AB228" i="24"/>
  <c r="AH227" i="24"/>
  <c r="AG227" i="24"/>
  <c r="AF227" i="24"/>
  <c r="AE227" i="24"/>
  <c r="AD227" i="24"/>
  <c r="AC227" i="24"/>
  <c r="AB227" i="24"/>
  <c r="AH226" i="24"/>
  <c r="AG226" i="24"/>
  <c r="AF226" i="24"/>
  <c r="AE226" i="24"/>
  <c r="AD226" i="24"/>
  <c r="AC226" i="24"/>
  <c r="AB226" i="24"/>
  <c r="AH225" i="24"/>
  <c r="AG225" i="24"/>
  <c r="AF225" i="24"/>
  <c r="AE225" i="24"/>
  <c r="AD225" i="24"/>
  <c r="AC225" i="24"/>
  <c r="AB225" i="24"/>
  <c r="AH224" i="24"/>
  <c r="AG224" i="24"/>
  <c r="AF224" i="24"/>
  <c r="AE224" i="24"/>
  <c r="AD224" i="24"/>
  <c r="AC224" i="24"/>
  <c r="AB224" i="24"/>
  <c r="AH223" i="24"/>
  <c r="AG223" i="24"/>
  <c r="AF223" i="24"/>
  <c r="AE223" i="24"/>
  <c r="AD223" i="24"/>
  <c r="AC223" i="24"/>
  <c r="AB223" i="24"/>
  <c r="AH222" i="24"/>
  <c r="AG222" i="24"/>
  <c r="AF222" i="24"/>
  <c r="AE222" i="24"/>
  <c r="AD222" i="24"/>
  <c r="AC222" i="24"/>
  <c r="AB222" i="24"/>
  <c r="AH221" i="24"/>
  <c r="AG221" i="24"/>
  <c r="AF221" i="24"/>
  <c r="AE221" i="24"/>
  <c r="AD221" i="24"/>
  <c r="AC221" i="24"/>
  <c r="AB221" i="24"/>
  <c r="AH220" i="24"/>
  <c r="AG220" i="24"/>
  <c r="AF220" i="24"/>
  <c r="AE220" i="24"/>
  <c r="AD220" i="24"/>
  <c r="AC220" i="24"/>
  <c r="AB220" i="24"/>
  <c r="AH219" i="24"/>
  <c r="AG219" i="24"/>
  <c r="AF219" i="24"/>
  <c r="AE219" i="24"/>
  <c r="AD219" i="24"/>
  <c r="AC219" i="24"/>
  <c r="AB219" i="24"/>
  <c r="AH218" i="24"/>
  <c r="AG218" i="24"/>
  <c r="AF218" i="24"/>
  <c r="AE218" i="24"/>
  <c r="AD218" i="24"/>
  <c r="AC218" i="24"/>
  <c r="AB218" i="24"/>
  <c r="AH217" i="24"/>
  <c r="AG217" i="24"/>
  <c r="AF217" i="24"/>
  <c r="AE217" i="24"/>
  <c r="AD217" i="24"/>
  <c r="AC217" i="24"/>
  <c r="AB217" i="24"/>
  <c r="AH216" i="24"/>
  <c r="AG216" i="24"/>
  <c r="AF216" i="24"/>
  <c r="AE216" i="24"/>
  <c r="AD216" i="24"/>
  <c r="AC216" i="24"/>
  <c r="AB216" i="24"/>
  <c r="AH215" i="24"/>
  <c r="AG215" i="24"/>
  <c r="AF215" i="24"/>
  <c r="AE215" i="24"/>
  <c r="AD215" i="24"/>
  <c r="AC215" i="24"/>
  <c r="AB215" i="24"/>
  <c r="AH214" i="24"/>
  <c r="AG214" i="24"/>
  <c r="AF214" i="24"/>
  <c r="AE214" i="24"/>
  <c r="AD214" i="24"/>
  <c r="AC214" i="24"/>
  <c r="AB214" i="24"/>
  <c r="AH213" i="24"/>
  <c r="AG213" i="24"/>
  <c r="AF213" i="24"/>
  <c r="AE213" i="24"/>
  <c r="AD213" i="24"/>
  <c r="AC213" i="24"/>
  <c r="AB213" i="24"/>
  <c r="AH212" i="24"/>
  <c r="AG212" i="24"/>
  <c r="AF212" i="24"/>
  <c r="AE212" i="24"/>
  <c r="AD212" i="24"/>
  <c r="AC212" i="24"/>
  <c r="AB212" i="24"/>
  <c r="AH211" i="24"/>
  <c r="AG211" i="24"/>
  <c r="AF211" i="24"/>
  <c r="AE211" i="24"/>
  <c r="AD211" i="24"/>
  <c r="AC211" i="24"/>
  <c r="AB211" i="24"/>
  <c r="AH210" i="24"/>
  <c r="AG210" i="24"/>
  <c r="AF210" i="24"/>
  <c r="AE210" i="24"/>
  <c r="AD210" i="24"/>
  <c r="AC210" i="24"/>
  <c r="AB210" i="24"/>
  <c r="AH209" i="24"/>
  <c r="AG209" i="24"/>
  <c r="AF209" i="24"/>
  <c r="AE209" i="24"/>
  <c r="AD209" i="24"/>
  <c r="AC209" i="24"/>
  <c r="AB209" i="24"/>
  <c r="AH208" i="24"/>
  <c r="AG208" i="24"/>
  <c r="AF208" i="24"/>
  <c r="AE208" i="24"/>
  <c r="AD208" i="24"/>
  <c r="AC208" i="24"/>
  <c r="AB208" i="24"/>
  <c r="AH207" i="24"/>
  <c r="AG207" i="24"/>
  <c r="AF207" i="24"/>
  <c r="AE207" i="24"/>
  <c r="AD207" i="24"/>
  <c r="AC207" i="24"/>
  <c r="AB207" i="24"/>
  <c r="AH206" i="24"/>
  <c r="AG206" i="24"/>
  <c r="AF206" i="24"/>
  <c r="AE206" i="24"/>
  <c r="AD206" i="24"/>
  <c r="AC206" i="24"/>
  <c r="AB206" i="24"/>
  <c r="AH205" i="24"/>
  <c r="AG205" i="24"/>
  <c r="AF205" i="24"/>
  <c r="AE205" i="24"/>
  <c r="AD205" i="24"/>
  <c r="AC205" i="24"/>
  <c r="AB205" i="24"/>
  <c r="AH204" i="24"/>
  <c r="AG204" i="24"/>
  <c r="AF204" i="24"/>
  <c r="AE204" i="24"/>
  <c r="AD204" i="24"/>
  <c r="AC204" i="24"/>
  <c r="AB204" i="24"/>
  <c r="AH203" i="24"/>
  <c r="AG203" i="24"/>
  <c r="AF203" i="24"/>
  <c r="AE203" i="24"/>
  <c r="AD203" i="24"/>
  <c r="AC203" i="24"/>
  <c r="AB203" i="24"/>
  <c r="AH202" i="24"/>
  <c r="AG202" i="24"/>
  <c r="AF202" i="24"/>
  <c r="AE202" i="24"/>
  <c r="AD202" i="24"/>
  <c r="AC202" i="24"/>
  <c r="AB202" i="24"/>
  <c r="AH201" i="24"/>
  <c r="AG201" i="24"/>
  <c r="AF201" i="24"/>
  <c r="AE201" i="24"/>
  <c r="AD201" i="24"/>
  <c r="AC201" i="24"/>
  <c r="AB201" i="24"/>
  <c r="AH200" i="24"/>
  <c r="AG200" i="24"/>
  <c r="AF200" i="24"/>
  <c r="AE200" i="24"/>
  <c r="AD200" i="24"/>
  <c r="AC200" i="24"/>
  <c r="AB200" i="24"/>
  <c r="AH199" i="24"/>
  <c r="AG199" i="24"/>
  <c r="AF199" i="24"/>
  <c r="AE199" i="24"/>
  <c r="AD199" i="24"/>
  <c r="AC199" i="24"/>
  <c r="AB199" i="24"/>
  <c r="AH198" i="24"/>
  <c r="AG198" i="24"/>
  <c r="AF198" i="24"/>
  <c r="AE198" i="24"/>
  <c r="AD198" i="24"/>
  <c r="AC198" i="24"/>
  <c r="AB198" i="24"/>
  <c r="AH197" i="24"/>
  <c r="AG197" i="24"/>
  <c r="AF197" i="24"/>
  <c r="AE197" i="24"/>
  <c r="AD197" i="24"/>
  <c r="AC197" i="24"/>
  <c r="AB197" i="24"/>
  <c r="AH196" i="24"/>
  <c r="AG196" i="24"/>
  <c r="AF196" i="24"/>
  <c r="AE196" i="24"/>
  <c r="AD196" i="24"/>
  <c r="AC196" i="24"/>
  <c r="AB196" i="24"/>
  <c r="AH195" i="24"/>
  <c r="AG195" i="24"/>
  <c r="AF195" i="24"/>
  <c r="AE195" i="24"/>
  <c r="AD195" i="24"/>
  <c r="AC195" i="24"/>
  <c r="AB195" i="24"/>
  <c r="AH194" i="24"/>
  <c r="AG194" i="24"/>
  <c r="AF194" i="24"/>
  <c r="AE194" i="24"/>
  <c r="AD194" i="24"/>
  <c r="AC194" i="24"/>
  <c r="AB194" i="24"/>
  <c r="AH193" i="24"/>
  <c r="AG193" i="24"/>
  <c r="AF193" i="24"/>
  <c r="AE193" i="24"/>
  <c r="AD193" i="24"/>
  <c r="AC193" i="24"/>
  <c r="AB193" i="24"/>
  <c r="AH192" i="24"/>
  <c r="AG192" i="24"/>
  <c r="AF192" i="24"/>
  <c r="AE192" i="24"/>
  <c r="AD192" i="24"/>
  <c r="AC192" i="24"/>
  <c r="AB192" i="24"/>
  <c r="AH191" i="24"/>
  <c r="AG191" i="24"/>
  <c r="AF191" i="24"/>
  <c r="AE191" i="24"/>
  <c r="AD191" i="24"/>
  <c r="AC191" i="24"/>
  <c r="AB191" i="24"/>
  <c r="AH190" i="24"/>
  <c r="AG190" i="24"/>
  <c r="AF190" i="24"/>
  <c r="AE190" i="24"/>
  <c r="AD190" i="24"/>
  <c r="AC190" i="24"/>
  <c r="AB190" i="24"/>
  <c r="AH189" i="24"/>
  <c r="AG189" i="24"/>
  <c r="AF189" i="24"/>
  <c r="AE189" i="24"/>
  <c r="AD189" i="24"/>
  <c r="AC189" i="24"/>
  <c r="AB189" i="24"/>
  <c r="AH188" i="24"/>
  <c r="AG188" i="24"/>
  <c r="AF188" i="24"/>
  <c r="AE188" i="24"/>
  <c r="AD188" i="24"/>
  <c r="AC188" i="24"/>
  <c r="AB188" i="24"/>
  <c r="AH187" i="24"/>
  <c r="AG187" i="24"/>
  <c r="AF187" i="24"/>
  <c r="AE187" i="24"/>
  <c r="AD187" i="24"/>
  <c r="AC187" i="24"/>
  <c r="AB187" i="24"/>
  <c r="AB183" i="24"/>
  <c r="AC183" i="24"/>
  <c r="AD183" i="24"/>
  <c r="AE183" i="24"/>
  <c r="AF183" i="24"/>
  <c r="AG183" i="24"/>
  <c r="AH183" i="24"/>
  <c r="AB184" i="24"/>
  <c r="AC184" i="24"/>
  <c r="AD184" i="24"/>
  <c r="AE184" i="24"/>
  <c r="AF184" i="24"/>
  <c r="AG184" i="24"/>
  <c r="AH184" i="24"/>
  <c r="AB171" i="24"/>
  <c r="AC171" i="24"/>
  <c r="AD171" i="24"/>
  <c r="AE171" i="24"/>
  <c r="AF171" i="24"/>
  <c r="AG171" i="24"/>
  <c r="AH171" i="24"/>
  <c r="AB172" i="24"/>
  <c r="AC172" i="24"/>
  <c r="AD172" i="24"/>
  <c r="AE172" i="24"/>
  <c r="AF172" i="24"/>
  <c r="AG172" i="24"/>
  <c r="AH172" i="24"/>
  <c r="AB173" i="24"/>
  <c r="AC173" i="24"/>
  <c r="AD173" i="24"/>
  <c r="AE173" i="24"/>
  <c r="AF173" i="24"/>
  <c r="AG173" i="24"/>
  <c r="AH173" i="24"/>
  <c r="AB174" i="24"/>
  <c r="AC174" i="24"/>
  <c r="AD174" i="24"/>
  <c r="AE174" i="24"/>
  <c r="AF174" i="24"/>
  <c r="AG174" i="24"/>
  <c r="AH174" i="24"/>
  <c r="AB175" i="24"/>
  <c r="AC175" i="24"/>
  <c r="AD175" i="24"/>
  <c r="AE175" i="24"/>
  <c r="AF175" i="24"/>
  <c r="AG175" i="24"/>
  <c r="AH175" i="24"/>
  <c r="AB176" i="24"/>
  <c r="AC176" i="24"/>
  <c r="AD176" i="24"/>
  <c r="AE176" i="24"/>
  <c r="AF176" i="24"/>
  <c r="AG176" i="24"/>
  <c r="AH176" i="24"/>
  <c r="AB177" i="24"/>
  <c r="AC177" i="24"/>
  <c r="AD177" i="24"/>
  <c r="AE177" i="24"/>
  <c r="AF177" i="24"/>
  <c r="AG177" i="24"/>
  <c r="AH177" i="24"/>
  <c r="AB178" i="24"/>
  <c r="AC178" i="24"/>
  <c r="AD178" i="24"/>
  <c r="AE178" i="24"/>
  <c r="AF178" i="24"/>
  <c r="AG178" i="24"/>
  <c r="AH178" i="24"/>
  <c r="AB179" i="24"/>
  <c r="AC179" i="24"/>
  <c r="AD179" i="24"/>
  <c r="AE179" i="24"/>
  <c r="AF179" i="24"/>
  <c r="AG179" i="24"/>
  <c r="AH179" i="24"/>
  <c r="AB180" i="24"/>
  <c r="AC180" i="24"/>
  <c r="AD180" i="24"/>
  <c r="AE180" i="24"/>
  <c r="AF180" i="24"/>
  <c r="AG180" i="24"/>
  <c r="AH180" i="24"/>
  <c r="AB181" i="24"/>
  <c r="AC181" i="24"/>
  <c r="AD181" i="24"/>
  <c r="AE181" i="24"/>
  <c r="AF181" i="24"/>
  <c r="AG181" i="24"/>
  <c r="AH181" i="24"/>
  <c r="AB182" i="24"/>
  <c r="AC182" i="24"/>
  <c r="AD182" i="24"/>
  <c r="AE182" i="24"/>
  <c r="AF182" i="24"/>
  <c r="AG182" i="24"/>
  <c r="AH182" i="24"/>
  <c r="AB159" i="24"/>
  <c r="AC159" i="24"/>
  <c r="AD159" i="24"/>
  <c r="AE159" i="24"/>
  <c r="AF159" i="24"/>
  <c r="AG159" i="24"/>
  <c r="AH159" i="24"/>
  <c r="AB160" i="24"/>
  <c r="AC160" i="24"/>
  <c r="AD160" i="24"/>
  <c r="AE160" i="24"/>
  <c r="AF160" i="24"/>
  <c r="AG160" i="24"/>
  <c r="AH160" i="24"/>
  <c r="AB161" i="24"/>
  <c r="AC161" i="24"/>
  <c r="AD161" i="24"/>
  <c r="AE161" i="24"/>
  <c r="AF161" i="24"/>
  <c r="AG161" i="24"/>
  <c r="AH161" i="24"/>
  <c r="AB162" i="24"/>
  <c r="AC162" i="24"/>
  <c r="AD162" i="24"/>
  <c r="AE162" i="24"/>
  <c r="AF162" i="24"/>
  <c r="AG162" i="24"/>
  <c r="AH162" i="24"/>
  <c r="AB163" i="24"/>
  <c r="AC163" i="24"/>
  <c r="AD163" i="24"/>
  <c r="AE163" i="24"/>
  <c r="AF163" i="24"/>
  <c r="AG163" i="24"/>
  <c r="AH163" i="24"/>
  <c r="AB164" i="24"/>
  <c r="AC164" i="24"/>
  <c r="AD164" i="24"/>
  <c r="AE164" i="24"/>
  <c r="AF164" i="24"/>
  <c r="AG164" i="24"/>
  <c r="AH164" i="24"/>
  <c r="AB165" i="24"/>
  <c r="AC165" i="24"/>
  <c r="AD165" i="24"/>
  <c r="AE165" i="24"/>
  <c r="AF165" i="24"/>
  <c r="AG165" i="24"/>
  <c r="AH165" i="24"/>
  <c r="AB166" i="24"/>
  <c r="AC166" i="24"/>
  <c r="AD166" i="24"/>
  <c r="AE166" i="24"/>
  <c r="AF166" i="24"/>
  <c r="AG166" i="24"/>
  <c r="AH166" i="24"/>
  <c r="AB167" i="24"/>
  <c r="AC167" i="24"/>
  <c r="AD167" i="24"/>
  <c r="AE167" i="24"/>
  <c r="AF167" i="24"/>
  <c r="AG167" i="24"/>
  <c r="AH167" i="24"/>
  <c r="AB168" i="24"/>
  <c r="AC168" i="24"/>
  <c r="AD168" i="24"/>
  <c r="AE168" i="24"/>
  <c r="AF168" i="24"/>
  <c r="AG168" i="24"/>
  <c r="AH168" i="24"/>
  <c r="AB169" i="24"/>
  <c r="AC169" i="24"/>
  <c r="AD169" i="24"/>
  <c r="AE169" i="24"/>
  <c r="AF169" i="24"/>
  <c r="AG169" i="24"/>
  <c r="AH169" i="24"/>
  <c r="AB170" i="24"/>
  <c r="AC170" i="24"/>
  <c r="AD170" i="24"/>
  <c r="AE170" i="24"/>
  <c r="AF170" i="24"/>
  <c r="AG170" i="24"/>
  <c r="AH170" i="24"/>
  <c r="AB147" i="24"/>
  <c r="AC147" i="24"/>
  <c r="AD147" i="24"/>
  <c r="AE147" i="24"/>
  <c r="AF147" i="24"/>
  <c r="AG147" i="24"/>
  <c r="AH147" i="24"/>
  <c r="AB148" i="24"/>
  <c r="AC148" i="24"/>
  <c r="AD148" i="24"/>
  <c r="AE148" i="24"/>
  <c r="AF148" i="24"/>
  <c r="AG148" i="24"/>
  <c r="AH148" i="24"/>
  <c r="AB149" i="24"/>
  <c r="AC149" i="24"/>
  <c r="AD149" i="24"/>
  <c r="AE149" i="24"/>
  <c r="AF149" i="24"/>
  <c r="AG149" i="24"/>
  <c r="AH149" i="24"/>
  <c r="AB150" i="24"/>
  <c r="AC150" i="24"/>
  <c r="AD150" i="24"/>
  <c r="AE150" i="24"/>
  <c r="AF150" i="24"/>
  <c r="AG150" i="24"/>
  <c r="AH150" i="24"/>
  <c r="AB151" i="24"/>
  <c r="AC151" i="24"/>
  <c r="AD151" i="24"/>
  <c r="AE151" i="24"/>
  <c r="AF151" i="24"/>
  <c r="AG151" i="24"/>
  <c r="AH151" i="24"/>
  <c r="AB152" i="24"/>
  <c r="AC152" i="24"/>
  <c r="AD152" i="24"/>
  <c r="AE152" i="24"/>
  <c r="AF152" i="24"/>
  <c r="AG152" i="24"/>
  <c r="AH152" i="24"/>
  <c r="AB153" i="24"/>
  <c r="AC153" i="24"/>
  <c r="AD153" i="24"/>
  <c r="AE153" i="24"/>
  <c r="AF153" i="24"/>
  <c r="AG153" i="24"/>
  <c r="AH153" i="24"/>
  <c r="AB154" i="24"/>
  <c r="AC154" i="24"/>
  <c r="AD154" i="24"/>
  <c r="AE154" i="24"/>
  <c r="AF154" i="24"/>
  <c r="AG154" i="24"/>
  <c r="AH154" i="24"/>
  <c r="AB155" i="24"/>
  <c r="AC155" i="24"/>
  <c r="AD155" i="24"/>
  <c r="AE155" i="24"/>
  <c r="AF155" i="24"/>
  <c r="AG155" i="24"/>
  <c r="AH155" i="24"/>
  <c r="AB156" i="24"/>
  <c r="AC156" i="24"/>
  <c r="AD156" i="24"/>
  <c r="AE156" i="24"/>
  <c r="AF156" i="24"/>
  <c r="AG156" i="24"/>
  <c r="AH156" i="24"/>
  <c r="AB157" i="24"/>
  <c r="AC157" i="24"/>
  <c r="AD157" i="24"/>
  <c r="AE157" i="24"/>
  <c r="AF157" i="24"/>
  <c r="AG157" i="24"/>
  <c r="AH157" i="24"/>
  <c r="AB158" i="24"/>
  <c r="AC158" i="24"/>
  <c r="AD158" i="24"/>
  <c r="AE158" i="24"/>
  <c r="AF158" i="24"/>
  <c r="AG158" i="24"/>
  <c r="AH158" i="24"/>
  <c r="AB127" i="24"/>
  <c r="AC127" i="24"/>
  <c r="AD127" i="24"/>
  <c r="AE127" i="24"/>
  <c r="AF127" i="24"/>
  <c r="AG127" i="24"/>
  <c r="AH127" i="24"/>
  <c r="AB128" i="24"/>
  <c r="AC128" i="24"/>
  <c r="AD128" i="24"/>
  <c r="AE128" i="24"/>
  <c r="AF128" i="24"/>
  <c r="AG128" i="24"/>
  <c r="AH128" i="24"/>
  <c r="AB129" i="24"/>
  <c r="AC129" i="24"/>
  <c r="AD129" i="24"/>
  <c r="AE129" i="24"/>
  <c r="AF129" i="24"/>
  <c r="AG129" i="24"/>
  <c r="AH129" i="24"/>
  <c r="AB130" i="24"/>
  <c r="AC130" i="24"/>
  <c r="AD130" i="24"/>
  <c r="AE130" i="24"/>
  <c r="AF130" i="24"/>
  <c r="AG130" i="24"/>
  <c r="AH130" i="24"/>
  <c r="AB131" i="24"/>
  <c r="AC131" i="24"/>
  <c r="AD131" i="24"/>
  <c r="AE131" i="24"/>
  <c r="AF131" i="24"/>
  <c r="AG131" i="24"/>
  <c r="AH131" i="24"/>
  <c r="AB132" i="24"/>
  <c r="AC132" i="24"/>
  <c r="AD132" i="24"/>
  <c r="AE132" i="24"/>
  <c r="AF132" i="24"/>
  <c r="AG132" i="24"/>
  <c r="AH132" i="24"/>
  <c r="AB133" i="24"/>
  <c r="AC133" i="24"/>
  <c r="AD133" i="24"/>
  <c r="AE133" i="24"/>
  <c r="AF133" i="24"/>
  <c r="AG133" i="24"/>
  <c r="AH133" i="24"/>
  <c r="AB134" i="24"/>
  <c r="AC134" i="24"/>
  <c r="AD134" i="24"/>
  <c r="AE134" i="24"/>
  <c r="AF134" i="24"/>
  <c r="AG134" i="24"/>
  <c r="AH134" i="24"/>
  <c r="AB135" i="24"/>
  <c r="AC135" i="24"/>
  <c r="AD135" i="24"/>
  <c r="AE135" i="24"/>
  <c r="AF135" i="24"/>
  <c r="AG135" i="24"/>
  <c r="AH135" i="24"/>
  <c r="AB136" i="24"/>
  <c r="AC136" i="24"/>
  <c r="AD136" i="24"/>
  <c r="AE136" i="24"/>
  <c r="AF136" i="24"/>
  <c r="AG136" i="24"/>
  <c r="AH136" i="24"/>
  <c r="AB137" i="24"/>
  <c r="AC137" i="24"/>
  <c r="AD137" i="24"/>
  <c r="AE137" i="24"/>
  <c r="AF137" i="24"/>
  <c r="AG137" i="24"/>
  <c r="AH137" i="24"/>
  <c r="AB138" i="24"/>
  <c r="AC138" i="24"/>
  <c r="AD138" i="24"/>
  <c r="AE138" i="24"/>
  <c r="AF138" i="24"/>
  <c r="AG138" i="24"/>
  <c r="AH138" i="24"/>
  <c r="AB139" i="24"/>
  <c r="AC139" i="24"/>
  <c r="AD139" i="24"/>
  <c r="AE139" i="24"/>
  <c r="AF139" i="24"/>
  <c r="AG139" i="24"/>
  <c r="AH139" i="24"/>
  <c r="AB140" i="24"/>
  <c r="AC140" i="24"/>
  <c r="AD140" i="24"/>
  <c r="AE140" i="24"/>
  <c r="AF140" i="24"/>
  <c r="AG140" i="24"/>
  <c r="AH140" i="24"/>
  <c r="AB141" i="24"/>
  <c r="AC141" i="24"/>
  <c r="AD141" i="24"/>
  <c r="AE141" i="24"/>
  <c r="AF141" i="24"/>
  <c r="AG141" i="24"/>
  <c r="AH141" i="24"/>
  <c r="AB142" i="24"/>
  <c r="AC142" i="24"/>
  <c r="AD142" i="24"/>
  <c r="AE142" i="24"/>
  <c r="AF142" i="24"/>
  <c r="AG142" i="24"/>
  <c r="AH142" i="24"/>
  <c r="AB143" i="24"/>
  <c r="AC143" i="24"/>
  <c r="AD143" i="24"/>
  <c r="AE143" i="24"/>
  <c r="AF143" i="24"/>
  <c r="AG143" i="24"/>
  <c r="AH143" i="24"/>
  <c r="AB144" i="24"/>
  <c r="AC144" i="24"/>
  <c r="AD144" i="24"/>
  <c r="AE144" i="24"/>
  <c r="AF144" i="24"/>
  <c r="AG144" i="24"/>
  <c r="AH144" i="24"/>
  <c r="AB145" i="24"/>
  <c r="AC145" i="24"/>
  <c r="AD145" i="24"/>
  <c r="AE145" i="24"/>
  <c r="AF145" i="24"/>
  <c r="AG145" i="24"/>
  <c r="AH145" i="24"/>
  <c r="AB146" i="24"/>
  <c r="AC146" i="24"/>
  <c r="AD146" i="24"/>
  <c r="AE146" i="24"/>
  <c r="AF146" i="24"/>
  <c r="AG146" i="24"/>
  <c r="AH146" i="24"/>
  <c r="AG126" i="24"/>
  <c r="AH126" i="24"/>
  <c r="AC126" i="24"/>
  <c r="AD126" i="24"/>
  <c r="AE126" i="24"/>
  <c r="AF126" i="24"/>
  <c r="AB126" i="24"/>
  <c r="Z184" i="24"/>
  <c r="Y184" i="24"/>
  <c r="X184" i="24"/>
  <c r="Z183" i="24"/>
  <c r="Y183" i="24"/>
  <c r="X183" i="24"/>
  <c r="Z182" i="24"/>
  <c r="Y182" i="24"/>
  <c r="X182" i="24"/>
  <c r="Z181" i="24"/>
  <c r="Y181" i="24"/>
  <c r="X181" i="24"/>
  <c r="Z180" i="24"/>
  <c r="Y180" i="24"/>
  <c r="X180" i="24"/>
  <c r="Z179" i="24"/>
  <c r="Y179" i="24"/>
  <c r="X179" i="24"/>
  <c r="Z178" i="24"/>
  <c r="Y178" i="24"/>
  <c r="X178" i="24"/>
  <c r="Z177" i="24"/>
  <c r="Y177" i="24"/>
  <c r="X177" i="24"/>
  <c r="Z176" i="24"/>
  <c r="Y176" i="24"/>
  <c r="X176" i="24"/>
  <c r="Z175" i="24"/>
  <c r="Y175" i="24"/>
  <c r="X175" i="24"/>
  <c r="Z174" i="24"/>
  <c r="Y174" i="24"/>
  <c r="X174" i="24"/>
  <c r="Z173" i="24"/>
  <c r="Y173" i="24"/>
  <c r="X173" i="24"/>
  <c r="Z172" i="24"/>
  <c r="Y172" i="24"/>
  <c r="X172" i="24"/>
  <c r="Z171" i="24"/>
  <c r="Y171" i="24"/>
  <c r="X171" i="24"/>
  <c r="Z170" i="24"/>
  <c r="Y170" i="24"/>
  <c r="X170" i="24"/>
  <c r="Z169" i="24"/>
  <c r="Y169" i="24"/>
  <c r="X169" i="24"/>
  <c r="Z168" i="24"/>
  <c r="Y168" i="24"/>
  <c r="X168" i="24"/>
  <c r="Z167" i="24"/>
  <c r="Y167" i="24"/>
  <c r="X167" i="24"/>
  <c r="Z166" i="24"/>
  <c r="Y166" i="24"/>
  <c r="X166" i="24"/>
  <c r="Z165" i="24"/>
  <c r="Y165" i="24"/>
  <c r="X165" i="24"/>
  <c r="Z164" i="24"/>
  <c r="Y164" i="24"/>
  <c r="X164" i="24"/>
  <c r="Z163" i="24"/>
  <c r="Y163" i="24"/>
  <c r="X163" i="24"/>
  <c r="Z162" i="24"/>
  <c r="Y162" i="24"/>
  <c r="X162" i="24"/>
  <c r="Z161" i="24"/>
  <c r="Y161" i="24"/>
  <c r="X161" i="24"/>
  <c r="Z160" i="24"/>
  <c r="Y160" i="24"/>
  <c r="X160" i="24"/>
  <c r="Z159" i="24"/>
  <c r="Y159" i="24"/>
  <c r="X159" i="24"/>
  <c r="Z158" i="24"/>
  <c r="Y158" i="24"/>
  <c r="X158" i="24"/>
  <c r="Z157" i="24"/>
  <c r="Y157" i="24"/>
  <c r="X157" i="24"/>
  <c r="Z156" i="24"/>
  <c r="Y156" i="24"/>
  <c r="X156" i="24"/>
  <c r="Z155" i="24"/>
  <c r="Y155" i="24"/>
  <c r="X155" i="24"/>
  <c r="Z154" i="24"/>
  <c r="Y154" i="24"/>
  <c r="X154" i="24"/>
  <c r="Z153" i="24"/>
  <c r="Y153" i="24"/>
  <c r="X153" i="24"/>
  <c r="Z152" i="24"/>
  <c r="Y152" i="24"/>
  <c r="X152" i="24"/>
  <c r="Z151" i="24"/>
  <c r="Y151" i="24"/>
  <c r="X151" i="24"/>
  <c r="Z150" i="24"/>
  <c r="Y150" i="24"/>
  <c r="X150" i="24"/>
  <c r="Z149" i="24"/>
  <c r="Y149" i="24"/>
  <c r="X149" i="24"/>
  <c r="Z148" i="24"/>
  <c r="Y148" i="24"/>
  <c r="X148" i="24"/>
  <c r="Z147" i="24"/>
  <c r="Y147" i="24"/>
  <c r="X147" i="24"/>
  <c r="Z146" i="24"/>
  <c r="Y146" i="24"/>
  <c r="X146" i="24"/>
  <c r="Z145" i="24"/>
  <c r="Y145" i="24"/>
  <c r="X145" i="24"/>
  <c r="Z144" i="24"/>
  <c r="Y144" i="24"/>
  <c r="X144" i="24"/>
  <c r="Z143" i="24"/>
  <c r="Y143" i="24"/>
  <c r="X143" i="24"/>
  <c r="Z142" i="24"/>
  <c r="Y142" i="24"/>
  <c r="X142" i="24"/>
  <c r="Z141" i="24"/>
  <c r="Y141" i="24"/>
  <c r="X141" i="24"/>
  <c r="Z140" i="24"/>
  <c r="Y140" i="24"/>
  <c r="X140" i="24"/>
  <c r="Z139" i="24"/>
  <c r="Y139" i="24"/>
  <c r="X139" i="24"/>
  <c r="Z138" i="24"/>
  <c r="Y138" i="24"/>
  <c r="X138" i="24"/>
  <c r="Z137" i="24"/>
  <c r="Y137" i="24"/>
  <c r="X137" i="24"/>
  <c r="Z136" i="24"/>
  <c r="Y136" i="24"/>
  <c r="X136" i="24"/>
  <c r="Z135" i="24"/>
  <c r="Y135" i="24"/>
  <c r="X135" i="24"/>
  <c r="Z134" i="24"/>
  <c r="Y134" i="24"/>
  <c r="X134" i="24"/>
  <c r="Z133" i="24"/>
  <c r="Y133" i="24"/>
  <c r="X133" i="24"/>
  <c r="Z132" i="24"/>
  <c r="Y132" i="24"/>
  <c r="X132" i="24"/>
  <c r="Z131" i="24"/>
  <c r="Y131" i="24"/>
  <c r="X131" i="24"/>
  <c r="Z130" i="24"/>
  <c r="Y130" i="24"/>
  <c r="X130" i="24"/>
  <c r="Z129" i="24"/>
  <c r="Y129" i="24"/>
  <c r="X129" i="24"/>
  <c r="Z128" i="24"/>
  <c r="Y128" i="24"/>
  <c r="X128" i="24"/>
  <c r="Z127" i="24"/>
  <c r="Y127" i="24"/>
  <c r="X127" i="24"/>
  <c r="Z126" i="24"/>
  <c r="Y126" i="24"/>
  <c r="X126" i="24"/>
  <c r="Z120" i="24"/>
  <c r="Y120" i="24"/>
  <c r="X120" i="24"/>
  <c r="Z119" i="24"/>
  <c r="Y119" i="24"/>
  <c r="X119" i="24"/>
  <c r="Z118" i="24"/>
  <c r="Y118" i="24"/>
  <c r="X118" i="24"/>
  <c r="Z117" i="24"/>
  <c r="Y117" i="24"/>
  <c r="X117" i="24"/>
  <c r="Z116" i="24"/>
  <c r="Y116" i="24"/>
  <c r="X116" i="24"/>
  <c r="Z115" i="24"/>
  <c r="Y115" i="24"/>
  <c r="X115" i="24"/>
  <c r="Z113" i="24"/>
  <c r="Y113" i="24"/>
  <c r="X113" i="24"/>
  <c r="Z112" i="24"/>
  <c r="Y112" i="24"/>
  <c r="X112" i="24"/>
  <c r="Z111" i="24"/>
  <c r="Y111" i="24"/>
  <c r="X111" i="24"/>
  <c r="Z110" i="24"/>
  <c r="Y110" i="24"/>
  <c r="X110" i="24"/>
  <c r="Z109" i="24"/>
  <c r="Y109" i="24"/>
  <c r="X109" i="24"/>
  <c r="Z108" i="24"/>
  <c r="Y108" i="24"/>
  <c r="X108" i="24"/>
  <c r="Z106" i="24"/>
  <c r="Y106" i="24"/>
  <c r="X106" i="24"/>
  <c r="Z105" i="24"/>
  <c r="Y105" i="24"/>
  <c r="X105" i="24"/>
  <c r="Z104" i="24"/>
  <c r="Y104" i="24"/>
  <c r="X104" i="24"/>
  <c r="Z103" i="24"/>
  <c r="Y103" i="24"/>
  <c r="X103" i="24"/>
  <c r="Z102" i="24"/>
  <c r="Y102" i="24"/>
  <c r="X102" i="24"/>
  <c r="Z101" i="24"/>
  <c r="Y101" i="24"/>
  <c r="X101" i="24"/>
  <c r="Z99" i="24"/>
  <c r="Y99" i="24"/>
  <c r="X99" i="24"/>
  <c r="Z98" i="24"/>
  <c r="Y98" i="24"/>
  <c r="X98" i="24"/>
  <c r="Z97" i="24"/>
  <c r="Y97" i="24"/>
  <c r="X97" i="24"/>
  <c r="Z96" i="24"/>
  <c r="Y96" i="24"/>
  <c r="X96" i="24"/>
  <c r="Z95" i="24"/>
  <c r="Y95" i="24"/>
  <c r="X95" i="24"/>
  <c r="Z94" i="24"/>
  <c r="Y94" i="24"/>
  <c r="X94" i="24"/>
  <c r="Z92" i="24"/>
  <c r="Y92" i="24"/>
  <c r="X92" i="24"/>
  <c r="Z91" i="24"/>
  <c r="Y91" i="24"/>
  <c r="X91" i="24"/>
  <c r="Z90" i="24"/>
  <c r="Y90" i="24"/>
  <c r="X90" i="24"/>
  <c r="Z89" i="24"/>
  <c r="Y89" i="24"/>
  <c r="X89" i="24"/>
  <c r="Z88" i="24"/>
  <c r="Y88" i="24"/>
  <c r="X88" i="24"/>
  <c r="Z86" i="24"/>
  <c r="Y86" i="24"/>
  <c r="X86" i="24"/>
  <c r="Z85" i="24"/>
  <c r="Y85" i="24"/>
  <c r="X85" i="24"/>
  <c r="Z84" i="24"/>
  <c r="Y84" i="24"/>
  <c r="X84" i="24"/>
  <c r="Z83" i="24"/>
  <c r="Y83" i="24"/>
  <c r="X83" i="24"/>
  <c r="Z82" i="24"/>
  <c r="Y82" i="24"/>
  <c r="X82" i="24"/>
  <c r="Z80" i="24"/>
  <c r="Y80" i="24"/>
  <c r="X80" i="24"/>
  <c r="Z79" i="24"/>
  <c r="Y79" i="24"/>
  <c r="X79" i="24"/>
  <c r="Z78" i="24"/>
  <c r="Y78" i="24"/>
  <c r="X78" i="24"/>
  <c r="Z77" i="24"/>
  <c r="Y77" i="24"/>
  <c r="X77" i="24"/>
  <c r="Z76" i="24"/>
  <c r="Y76" i="24"/>
  <c r="X76" i="24"/>
  <c r="Z74" i="24"/>
  <c r="Y74" i="24"/>
  <c r="X74" i="24"/>
  <c r="Z73" i="24"/>
  <c r="Y73" i="24"/>
  <c r="X73" i="24"/>
  <c r="Z72" i="24"/>
  <c r="Y72" i="24"/>
  <c r="X72" i="24"/>
  <c r="Z71" i="24"/>
  <c r="Y71" i="24"/>
  <c r="X71" i="24"/>
  <c r="Z70" i="24"/>
  <c r="Y70" i="24"/>
  <c r="X70" i="24"/>
  <c r="Z68" i="24"/>
  <c r="Y68" i="24"/>
  <c r="X68" i="24"/>
  <c r="Z67" i="24"/>
  <c r="Y67" i="24"/>
  <c r="X67" i="24"/>
  <c r="Z66" i="24"/>
  <c r="Y66" i="24"/>
  <c r="X66" i="24"/>
  <c r="Z65" i="24"/>
  <c r="Y65" i="24"/>
  <c r="X65" i="24"/>
  <c r="Z64" i="24"/>
  <c r="Y64" i="24"/>
  <c r="X64" i="24"/>
  <c r="Z63" i="24"/>
  <c r="Y63" i="24"/>
  <c r="X63" i="24"/>
  <c r="X57" i="24"/>
  <c r="Y57" i="24"/>
  <c r="Z57" i="24"/>
  <c r="X58" i="24"/>
  <c r="Y58" i="24"/>
  <c r="Z58" i="24"/>
  <c r="X59" i="24"/>
  <c r="Y59" i="24"/>
  <c r="Z59" i="24"/>
  <c r="X60" i="24"/>
  <c r="Y60" i="24"/>
  <c r="Z60" i="24"/>
  <c r="X61" i="24"/>
  <c r="Y61" i="24"/>
  <c r="Z61" i="24"/>
  <c r="X56" i="24"/>
  <c r="Z56" i="24"/>
  <c r="Y56" i="24"/>
  <c r="AG54" i="24"/>
  <c r="AF54" i="24"/>
  <c r="AE54" i="24"/>
  <c r="AD54" i="24"/>
  <c r="AC54" i="24"/>
  <c r="AB54" i="24"/>
  <c r="Z54" i="24"/>
  <c r="AH54" i="24" s="1"/>
  <c r="Y54" i="24"/>
  <c r="X54" i="24"/>
  <c r="AG53" i="24"/>
  <c r="AF53" i="24"/>
  <c r="AE53" i="24"/>
  <c r="AD53" i="24"/>
  <c r="AC53" i="24"/>
  <c r="AB53" i="24"/>
  <c r="Z53" i="24"/>
  <c r="Y53" i="24"/>
  <c r="AH53" i="24" s="1"/>
  <c r="X53" i="24"/>
  <c r="AG52" i="24"/>
  <c r="AF52" i="24"/>
  <c r="AE52" i="24"/>
  <c r="AD52" i="24"/>
  <c r="AC52" i="24"/>
  <c r="AB52" i="24"/>
  <c r="Z52" i="24"/>
  <c r="AH52" i="24" s="1"/>
  <c r="Y52" i="24"/>
  <c r="X52" i="24"/>
  <c r="AG51" i="24"/>
  <c r="AF51" i="24"/>
  <c r="AE51" i="24"/>
  <c r="AD51" i="24"/>
  <c r="AC51" i="24"/>
  <c r="AB51" i="24"/>
  <c r="Z51" i="24"/>
  <c r="Y51" i="24"/>
  <c r="AH51" i="24" s="1"/>
  <c r="X51" i="24"/>
  <c r="AG50" i="24"/>
  <c r="AF50" i="24"/>
  <c r="AE50" i="24"/>
  <c r="AD50" i="24"/>
  <c r="AC50" i="24"/>
  <c r="AB50" i="24"/>
  <c r="Z50" i="24"/>
  <c r="AH50" i="24" s="1"/>
  <c r="Y50" i="24"/>
  <c r="X50" i="24"/>
  <c r="AG49" i="24"/>
  <c r="AF49" i="24"/>
  <c r="AE49" i="24"/>
  <c r="AD49" i="24"/>
  <c r="AC49" i="24"/>
  <c r="AB49" i="24"/>
  <c r="Z49" i="24"/>
  <c r="Y49" i="24"/>
  <c r="AH49" i="24" s="1"/>
  <c r="X49" i="24"/>
  <c r="AG48" i="24"/>
  <c r="AF48" i="24"/>
  <c r="AE48" i="24"/>
  <c r="AD48" i="24"/>
  <c r="AC48" i="24"/>
  <c r="AB48" i="24"/>
  <c r="Z48" i="24"/>
  <c r="AH48" i="24" s="1"/>
  <c r="Y48" i="24"/>
  <c r="X48" i="24"/>
  <c r="AG47" i="24"/>
  <c r="AF47" i="24"/>
  <c r="AE47" i="24"/>
  <c r="AD47" i="24"/>
  <c r="AC47" i="24"/>
  <c r="AB47" i="24"/>
  <c r="Z47" i="24"/>
  <c r="Y47" i="24"/>
  <c r="AH47" i="24" s="1"/>
  <c r="X47" i="24"/>
  <c r="AG45" i="24"/>
  <c r="AF45" i="24"/>
  <c r="AE45" i="24"/>
  <c r="AD45" i="24"/>
  <c r="AC45" i="24"/>
  <c r="AB45" i="24"/>
  <c r="Z45" i="24"/>
  <c r="AH45" i="24" s="1"/>
  <c r="Y45" i="24"/>
  <c r="X45" i="24"/>
  <c r="AG44" i="24"/>
  <c r="AF44" i="24"/>
  <c r="AE44" i="24"/>
  <c r="AD44" i="24"/>
  <c r="AC44" i="24"/>
  <c r="AB44" i="24"/>
  <c r="Z44" i="24"/>
  <c r="Y44" i="24"/>
  <c r="AH44" i="24" s="1"/>
  <c r="X44" i="24"/>
  <c r="AG43" i="24"/>
  <c r="AF43" i="24"/>
  <c r="AE43" i="24"/>
  <c r="AD43" i="24"/>
  <c r="AC43" i="24"/>
  <c r="AB43" i="24"/>
  <c r="Z43" i="24"/>
  <c r="AH43" i="24" s="1"/>
  <c r="Y43" i="24"/>
  <c r="X43" i="24"/>
  <c r="AG42" i="24"/>
  <c r="AF42" i="24"/>
  <c r="AE42" i="24"/>
  <c r="AD42" i="24"/>
  <c r="AC42" i="24"/>
  <c r="AB42" i="24"/>
  <c r="Z42" i="24"/>
  <c r="Y42" i="24"/>
  <c r="AH42" i="24" s="1"/>
  <c r="X42" i="24"/>
  <c r="AG41" i="24"/>
  <c r="AF41" i="24"/>
  <c r="AE41" i="24"/>
  <c r="AD41" i="24"/>
  <c r="AC41" i="24"/>
  <c r="AB41" i="24"/>
  <c r="Z41" i="24"/>
  <c r="AH41" i="24" s="1"/>
  <c r="Y41" i="24"/>
  <c r="X41" i="24"/>
  <c r="AG40" i="24"/>
  <c r="AF40" i="24"/>
  <c r="AE40" i="24"/>
  <c r="AD40" i="24"/>
  <c r="AC40" i="24"/>
  <c r="AB40" i="24"/>
  <c r="Z40" i="24"/>
  <c r="Y40" i="24"/>
  <c r="AH40" i="24" s="1"/>
  <c r="X40" i="24"/>
  <c r="AG39" i="24"/>
  <c r="AF39" i="24"/>
  <c r="AE39" i="24"/>
  <c r="AD39" i="24"/>
  <c r="AC39" i="24"/>
  <c r="AB39" i="24"/>
  <c r="Z39" i="24"/>
  <c r="AH39" i="24" s="1"/>
  <c r="Y39" i="24"/>
  <c r="X39" i="24"/>
  <c r="AG38" i="24"/>
  <c r="AF38" i="24"/>
  <c r="AE38" i="24"/>
  <c r="AD38" i="24"/>
  <c r="AC38" i="24"/>
  <c r="AB38" i="24"/>
  <c r="Z38" i="24"/>
  <c r="Y38" i="24"/>
  <c r="AH38" i="24" s="1"/>
  <c r="X38" i="24"/>
  <c r="AG36" i="24"/>
  <c r="AF36" i="24"/>
  <c r="AE36" i="24"/>
  <c r="AD36" i="24"/>
  <c r="AC36" i="24"/>
  <c r="AB36" i="24"/>
  <c r="Z36" i="24"/>
  <c r="AH36" i="24" s="1"/>
  <c r="Y36" i="24"/>
  <c r="X36" i="24"/>
  <c r="AG35" i="24"/>
  <c r="AF35" i="24"/>
  <c r="AE35" i="24"/>
  <c r="AD35" i="24"/>
  <c r="AC35" i="24"/>
  <c r="AB35" i="24"/>
  <c r="Z35" i="24"/>
  <c r="AH35" i="24" s="1"/>
  <c r="Y35" i="24"/>
  <c r="X35" i="24"/>
  <c r="AG34" i="24"/>
  <c r="AF34" i="24"/>
  <c r="AE34" i="24"/>
  <c r="AD34" i="24"/>
  <c r="AC34" i="24"/>
  <c r="AB34" i="24"/>
  <c r="Z34" i="24"/>
  <c r="AH34" i="24" s="1"/>
  <c r="Y34" i="24"/>
  <c r="X34" i="24"/>
  <c r="AG33" i="24"/>
  <c r="AF33" i="24"/>
  <c r="AE33" i="24"/>
  <c r="AD33" i="24"/>
  <c r="AC33" i="24"/>
  <c r="AB33" i="24"/>
  <c r="Z33" i="24"/>
  <c r="AH33" i="24" s="1"/>
  <c r="Y33" i="24"/>
  <c r="X33" i="24"/>
  <c r="AG32" i="24"/>
  <c r="AF32" i="24"/>
  <c r="AE32" i="24"/>
  <c r="AD32" i="24"/>
  <c r="AC32" i="24"/>
  <c r="AB32" i="24"/>
  <c r="Z32" i="24"/>
  <c r="AH32" i="24" s="1"/>
  <c r="Y32" i="24"/>
  <c r="X32" i="24"/>
  <c r="AG31" i="24"/>
  <c r="AF31" i="24"/>
  <c r="AE31" i="24"/>
  <c r="AD31" i="24"/>
  <c r="AC31" i="24"/>
  <c r="AB31" i="24"/>
  <c r="Z31" i="24"/>
  <c r="AH31" i="24" s="1"/>
  <c r="Y31" i="24"/>
  <c r="X31" i="24"/>
  <c r="AG30" i="24"/>
  <c r="AF30" i="24"/>
  <c r="AE30" i="24"/>
  <c r="AD30" i="24"/>
  <c r="AC30" i="24"/>
  <c r="AB30" i="24"/>
  <c r="Z30" i="24"/>
  <c r="AH30" i="24" s="1"/>
  <c r="Y30" i="24"/>
  <c r="X30" i="24"/>
  <c r="AG29" i="24"/>
  <c r="AF29" i="24"/>
  <c r="AE29" i="24"/>
  <c r="AD29" i="24"/>
  <c r="AC29" i="24"/>
  <c r="AB29" i="24"/>
  <c r="Z29" i="24"/>
  <c r="AH29" i="24" s="1"/>
  <c r="Y29" i="24"/>
  <c r="X29" i="24"/>
  <c r="AG27" i="24"/>
  <c r="AF27" i="24"/>
  <c r="AE27" i="24"/>
  <c r="AD27" i="24"/>
  <c r="AC27" i="24"/>
  <c r="AB27" i="24"/>
  <c r="Z27" i="24"/>
  <c r="AH27" i="24" s="1"/>
  <c r="Y27" i="24"/>
  <c r="X27" i="24"/>
  <c r="AG26" i="24"/>
  <c r="AF26" i="24"/>
  <c r="AE26" i="24"/>
  <c r="AD26" i="24"/>
  <c r="AC26" i="24"/>
  <c r="AB26" i="24"/>
  <c r="Z26" i="24"/>
  <c r="Y26" i="24"/>
  <c r="AH26" i="24" s="1"/>
  <c r="X26" i="24"/>
  <c r="AG25" i="24"/>
  <c r="AF25" i="24"/>
  <c r="AE25" i="24"/>
  <c r="AD25" i="24"/>
  <c r="AC25" i="24"/>
  <c r="AB25" i="24"/>
  <c r="Z25" i="24"/>
  <c r="AH25" i="24" s="1"/>
  <c r="Y25" i="24"/>
  <c r="X25" i="24"/>
  <c r="AG24" i="24"/>
  <c r="AF24" i="24"/>
  <c r="AE24" i="24"/>
  <c r="AD24" i="24"/>
  <c r="AC24" i="24"/>
  <c r="AB24" i="24"/>
  <c r="Z24" i="24"/>
  <c r="Y24" i="24"/>
  <c r="AH24" i="24" s="1"/>
  <c r="X24" i="24"/>
  <c r="AG23" i="24"/>
  <c r="AF23" i="24"/>
  <c r="AE23" i="24"/>
  <c r="AD23" i="24"/>
  <c r="AC23" i="24"/>
  <c r="AB23" i="24"/>
  <c r="Z23" i="24"/>
  <c r="AH23" i="24" s="1"/>
  <c r="Y23" i="24"/>
  <c r="X23" i="24"/>
  <c r="AG22" i="24"/>
  <c r="AF22" i="24"/>
  <c r="AE22" i="24"/>
  <c r="AD22" i="24"/>
  <c r="AC22" i="24"/>
  <c r="AB22" i="24"/>
  <c r="Z22" i="24"/>
  <c r="Y22" i="24"/>
  <c r="AH22" i="24" s="1"/>
  <c r="X22" i="24"/>
  <c r="AG21" i="24"/>
  <c r="AF21" i="24"/>
  <c r="AE21" i="24"/>
  <c r="AD21" i="24"/>
  <c r="AC21" i="24"/>
  <c r="AB21" i="24"/>
  <c r="Z21" i="24"/>
  <c r="AH21" i="24" s="1"/>
  <c r="Y21" i="24"/>
  <c r="X21" i="24"/>
  <c r="AG20" i="24"/>
  <c r="AF20" i="24"/>
  <c r="AE20" i="24"/>
  <c r="AD20" i="24"/>
  <c r="AC20" i="24"/>
  <c r="AB20" i="24"/>
  <c r="Z20" i="24"/>
  <c r="Y20" i="24"/>
  <c r="AH20" i="24" s="1"/>
  <c r="X20" i="24"/>
  <c r="X12" i="24"/>
  <c r="Y12" i="24"/>
  <c r="Z12" i="24"/>
  <c r="AB12" i="24"/>
  <c r="AC12" i="24"/>
  <c r="AD12" i="24"/>
  <c r="AE12" i="24"/>
  <c r="AF12" i="24"/>
  <c r="AG12" i="24"/>
  <c r="AH12" i="24"/>
  <c r="X13" i="24"/>
  <c r="Y13" i="24"/>
  <c r="Z13" i="24"/>
  <c r="AB13" i="24"/>
  <c r="AC13" i="24"/>
  <c r="AD13" i="24"/>
  <c r="AE13" i="24"/>
  <c r="AF13" i="24"/>
  <c r="AG13" i="24"/>
  <c r="AH13" i="24"/>
  <c r="X14" i="24"/>
  <c r="Y14" i="24"/>
  <c r="Z14" i="24"/>
  <c r="AB14" i="24"/>
  <c r="AC14" i="24"/>
  <c r="AD14" i="24"/>
  <c r="AE14" i="24"/>
  <c r="AF14" i="24"/>
  <c r="AG14" i="24"/>
  <c r="AH14" i="24"/>
  <c r="X15" i="24"/>
  <c r="Y15" i="24"/>
  <c r="Z15" i="24"/>
  <c r="AB15" i="24"/>
  <c r="AC15" i="24"/>
  <c r="AD15" i="24"/>
  <c r="AE15" i="24"/>
  <c r="AF15" i="24"/>
  <c r="AG15" i="24"/>
  <c r="AH15" i="24"/>
  <c r="X16" i="24"/>
  <c r="Y16" i="24"/>
  <c r="Z16" i="24"/>
  <c r="AB16" i="24"/>
  <c r="AC16" i="24"/>
  <c r="AD16" i="24"/>
  <c r="AE16" i="24"/>
  <c r="AF16" i="24"/>
  <c r="AG16" i="24"/>
  <c r="AH16" i="24"/>
  <c r="X17" i="24"/>
  <c r="Y17" i="24"/>
  <c r="Z17" i="24"/>
  <c r="AB17" i="24"/>
  <c r="AC17" i="24"/>
  <c r="AD17" i="24"/>
  <c r="AE17" i="24"/>
  <c r="AF17" i="24"/>
  <c r="AG17" i="24"/>
  <c r="AH17" i="24"/>
  <c r="X18" i="24"/>
  <c r="Y18" i="24"/>
  <c r="Z18" i="24"/>
  <c r="AB18" i="24"/>
  <c r="AC18" i="24"/>
  <c r="AD18" i="24"/>
  <c r="AE18" i="24"/>
  <c r="AF18" i="24"/>
  <c r="AG18" i="24"/>
  <c r="AH18" i="24"/>
  <c r="AG11" i="24"/>
  <c r="AC11" i="24"/>
  <c r="AD11" i="24"/>
  <c r="AE11" i="24"/>
  <c r="AF11" i="24"/>
  <c r="AB11" i="24"/>
  <c r="Z11" i="24"/>
  <c r="Y11" i="24"/>
  <c r="Z479" i="24"/>
  <c r="Z478" i="24"/>
  <c r="Y478" i="24"/>
  <c r="X478" i="24"/>
  <c r="Z475" i="24"/>
  <c r="Z474" i="24"/>
  <c r="Y474" i="24"/>
  <c r="X474" i="24"/>
  <c r="Z471" i="24"/>
  <c r="Z470" i="24"/>
  <c r="Y470" i="24"/>
  <c r="X470" i="24"/>
  <c r="Z467" i="24"/>
  <c r="Z466" i="24"/>
  <c r="Y466" i="24"/>
  <c r="X466" i="24"/>
  <c r="X462" i="24"/>
  <c r="Y462" i="24"/>
  <c r="Z462" i="24"/>
  <c r="Z463" i="24"/>
  <c r="AH463" i="24" s="1"/>
  <c r="AG479" i="24"/>
  <c r="AF479" i="24"/>
  <c r="AE479" i="24"/>
  <c r="AD479" i="24"/>
  <c r="AC479" i="24"/>
  <c r="AB479" i="24"/>
  <c r="AH479" i="24"/>
  <c r="E479" i="24"/>
  <c r="AH475" i="24"/>
  <c r="AG475" i="24"/>
  <c r="AF475" i="24"/>
  <c r="AE475" i="24"/>
  <c r="AD475" i="24"/>
  <c r="AC475" i="24"/>
  <c r="AB475" i="24"/>
  <c r="E475" i="24"/>
  <c r="AG471" i="24"/>
  <c r="AF471" i="24"/>
  <c r="AE471" i="24"/>
  <c r="AD471" i="24"/>
  <c r="AC471" i="24"/>
  <c r="AB471" i="24"/>
  <c r="AH471" i="24"/>
  <c r="E471" i="24"/>
  <c r="AH467" i="24"/>
  <c r="AG467" i="24"/>
  <c r="AF467" i="24"/>
  <c r="AE467" i="24"/>
  <c r="AD467" i="24"/>
  <c r="AC467" i="24"/>
  <c r="AB467" i="24"/>
  <c r="E467" i="24"/>
  <c r="AG463" i="24"/>
  <c r="AF463" i="24"/>
  <c r="AE463" i="24"/>
  <c r="AD463" i="24"/>
  <c r="AC463" i="24"/>
  <c r="AB463" i="24"/>
  <c r="E463" i="24"/>
  <c r="Z457" i="24"/>
  <c r="Y457" i="24"/>
  <c r="X457" i="24"/>
  <c r="Z456" i="24"/>
  <c r="Y456" i="24"/>
  <c r="X456" i="24"/>
  <c r="Z455" i="24"/>
  <c r="Y455" i="24"/>
  <c r="X455" i="24"/>
  <c r="Z454" i="24"/>
  <c r="Y454" i="24"/>
  <c r="X454" i="24"/>
  <c r="Z453" i="24"/>
  <c r="Y453" i="24"/>
  <c r="X453" i="24"/>
  <c r="Z452" i="24"/>
  <c r="Y452" i="24"/>
  <c r="X452" i="24"/>
  <c r="Z450" i="24"/>
  <c r="Y450" i="24"/>
  <c r="X450" i="24"/>
  <c r="Z449" i="24"/>
  <c r="Y449" i="24"/>
  <c r="X449" i="24"/>
  <c r="Z448" i="24"/>
  <c r="Y448" i="24"/>
  <c r="X448" i="24"/>
  <c r="Z447" i="24"/>
  <c r="Y447" i="24"/>
  <c r="X447" i="24"/>
  <c r="Z446" i="24"/>
  <c r="Y446" i="24"/>
  <c r="X446" i="24"/>
  <c r="Z445" i="24"/>
  <c r="Y445" i="24"/>
  <c r="X445" i="24"/>
  <c r="W444" i="24"/>
  <c r="V444" i="24"/>
  <c r="U444" i="24"/>
  <c r="T444" i="24"/>
  <c r="S444" i="24"/>
  <c r="R444" i="24"/>
  <c r="Z444" i="24" s="1"/>
  <c r="Q444" i="24"/>
  <c r="P444" i="24"/>
  <c r="O444" i="24"/>
  <c r="N444" i="24"/>
  <c r="M444" i="24"/>
  <c r="L444" i="24"/>
  <c r="K444" i="24"/>
  <c r="J444" i="24"/>
  <c r="I444" i="24"/>
  <c r="Y444" i="24" s="1"/>
  <c r="H444" i="24"/>
  <c r="G444" i="24"/>
  <c r="F444" i="24"/>
  <c r="X444" i="24" s="1"/>
  <c r="Z442" i="24"/>
  <c r="Y442" i="24"/>
  <c r="X442" i="24"/>
  <c r="Z441" i="24"/>
  <c r="Y441" i="24"/>
  <c r="X441" i="24"/>
  <c r="Z440" i="24"/>
  <c r="Y440" i="24"/>
  <c r="X440" i="24"/>
  <c r="Z439" i="24"/>
  <c r="Y439" i="24"/>
  <c r="X439" i="24"/>
  <c r="Z438" i="24"/>
  <c r="Y438" i="24"/>
  <c r="X438" i="24"/>
  <c r="Z437" i="24"/>
  <c r="Y437" i="24"/>
  <c r="X437" i="24"/>
  <c r="W436" i="24"/>
  <c r="V436" i="24"/>
  <c r="U436" i="24"/>
  <c r="T436" i="24"/>
  <c r="S436" i="24"/>
  <c r="R436" i="24"/>
  <c r="Z436" i="24" s="1"/>
  <c r="Q436" i="24"/>
  <c r="P436" i="24"/>
  <c r="O436" i="24"/>
  <c r="N436" i="24"/>
  <c r="M436" i="24"/>
  <c r="L436" i="24"/>
  <c r="K436" i="24"/>
  <c r="J436" i="24"/>
  <c r="I436" i="24"/>
  <c r="Y436" i="24" s="1"/>
  <c r="H436" i="24"/>
  <c r="G436" i="24"/>
  <c r="F436" i="24"/>
  <c r="X436" i="24" s="1"/>
  <c r="Z434" i="24"/>
  <c r="Y434" i="24"/>
  <c r="X434" i="24"/>
  <c r="Z433" i="24"/>
  <c r="Y433" i="24"/>
  <c r="X433" i="24"/>
  <c r="Z432" i="24"/>
  <c r="Y432" i="24"/>
  <c r="X432" i="24"/>
  <c r="Z431" i="24"/>
  <c r="Y431" i="24"/>
  <c r="X431" i="24"/>
  <c r="Z430" i="24"/>
  <c r="Y430" i="24"/>
  <c r="X430" i="24"/>
  <c r="Z429" i="24"/>
  <c r="Y429" i="24"/>
  <c r="X429" i="24"/>
  <c r="W428" i="24"/>
  <c r="V428" i="24"/>
  <c r="U428" i="24"/>
  <c r="T428" i="24"/>
  <c r="S428" i="24"/>
  <c r="R428" i="24"/>
  <c r="Q428" i="24"/>
  <c r="P428" i="24"/>
  <c r="O428" i="24"/>
  <c r="N428" i="24"/>
  <c r="M428" i="24"/>
  <c r="L428" i="24"/>
  <c r="K428" i="24"/>
  <c r="J428" i="24"/>
  <c r="I428" i="24"/>
  <c r="Y428" i="24" s="1"/>
  <c r="H428" i="24"/>
  <c r="G428" i="24"/>
  <c r="F428" i="24"/>
  <c r="Z426" i="24"/>
  <c r="Y426" i="24"/>
  <c r="X426" i="24"/>
  <c r="Z425" i="24"/>
  <c r="Y425" i="24"/>
  <c r="X425" i="24"/>
  <c r="Z424" i="24"/>
  <c r="Y424" i="24"/>
  <c r="X424" i="24"/>
  <c r="Z423" i="24"/>
  <c r="Y423" i="24"/>
  <c r="X423" i="24"/>
  <c r="Z422" i="24"/>
  <c r="Y422" i="24"/>
  <c r="X422" i="24"/>
  <c r="Z421" i="24"/>
  <c r="Y421" i="24"/>
  <c r="X421" i="24"/>
  <c r="W420" i="24"/>
  <c r="V420" i="24"/>
  <c r="U420" i="24"/>
  <c r="T420" i="24"/>
  <c r="S420" i="24"/>
  <c r="R420" i="24"/>
  <c r="Q420" i="24"/>
  <c r="P420" i="24"/>
  <c r="O420" i="24"/>
  <c r="N420" i="24"/>
  <c r="M420" i="24"/>
  <c r="L420" i="24"/>
  <c r="K420" i="24"/>
  <c r="J420" i="24"/>
  <c r="I420" i="24"/>
  <c r="Y420" i="24" s="1"/>
  <c r="H420" i="24"/>
  <c r="G420" i="24"/>
  <c r="F420" i="24"/>
  <c r="Z417" i="24"/>
  <c r="Y417" i="24"/>
  <c r="X417" i="24"/>
  <c r="Z416" i="24"/>
  <c r="Y416" i="24"/>
  <c r="X416" i="24"/>
  <c r="Z415" i="24"/>
  <c r="Y415" i="24"/>
  <c r="X415" i="24"/>
  <c r="Z414" i="24"/>
  <c r="Y414" i="24"/>
  <c r="X414" i="24"/>
  <c r="Z413" i="24"/>
  <c r="Y413" i="24"/>
  <c r="X413" i="24"/>
  <c r="W412" i="24"/>
  <c r="V412" i="24"/>
  <c r="U412" i="24"/>
  <c r="T412" i="24"/>
  <c r="S412" i="24"/>
  <c r="R412" i="24"/>
  <c r="Q412" i="24"/>
  <c r="P412" i="24"/>
  <c r="O412" i="24"/>
  <c r="N412" i="24"/>
  <c r="N254" i="24" s="1"/>
  <c r="M412" i="24"/>
  <c r="L412" i="24"/>
  <c r="K412" i="24"/>
  <c r="J412" i="24"/>
  <c r="J254" i="24" s="1"/>
  <c r="I412" i="24"/>
  <c r="H412" i="24"/>
  <c r="G412" i="24"/>
  <c r="F412" i="24"/>
  <c r="Z409" i="24"/>
  <c r="Y409" i="24"/>
  <c r="X409" i="24"/>
  <c r="Z408" i="24"/>
  <c r="Y408" i="24"/>
  <c r="X408" i="24"/>
  <c r="W407" i="24"/>
  <c r="V407" i="24"/>
  <c r="U407" i="24"/>
  <c r="T407" i="24"/>
  <c r="S407" i="24"/>
  <c r="R407" i="24"/>
  <c r="Q407" i="24"/>
  <c r="P407" i="24"/>
  <c r="O407" i="24"/>
  <c r="N407" i="24"/>
  <c r="M407" i="24"/>
  <c r="L407" i="24"/>
  <c r="K407" i="24"/>
  <c r="J407" i="24"/>
  <c r="I407" i="24"/>
  <c r="H407" i="24"/>
  <c r="G407" i="24"/>
  <c r="F407" i="24"/>
  <c r="Z404" i="24"/>
  <c r="Y404" i="24"/>
  <c r="X404" i="24"/>
  <c r="Z403" i="24"/>
  <c r="Y403" i="24"/>
  <c r="X403" i="24"/>
  <c r="Z402" i="24"/>
  <c r="Y402" i="24"/>
  <c r="X402" i="24"/>
  <c r="W401" i="24"/>
  <c r="V401" i="24"/>
  <c r="V390" i="24" s="1"/>
  <c r="U401" i="24"/>
  <c r="T401" i="24"/>
  <c r="S401" i="24"/>
  <c r="R401" i="24"/>
  <c r="Z401" i="24" s="1"/>
  <c r="Q401" i="24"/>
  <c r="P401" i="24"/>
  <c r="O401" i="24"/>
  <c r="N401" i="24"/>
  <c r="N390" i="24" s="1"/>
  <c r="M401" i="24"/>
  <c r="L401" i="24"/>
  <c r="K401" i="24"/>
  <c r="J401" i="24"/>
  <c r="I401" i="24"/>
  <c r="H401" i="24"/>
  <c r="G401" i="24"/>
  <c r="F401" i="24"/>
  <c r="Z400" i="24"/>
  <c r="Y400" i="24"/>
  <c r="X400" i="24"/>
  <c r="Z399" i="24"/>
  <c r="Y399" i="24"/>
  <c r="X399" i="24"/>
  <c r="Z398" i="24"/>
  <c r="Y398" i="24"/>
  <c r="X398" i="24"/>
  <c r="Z397" i="24"/>
  <c r="Y397" i="24"/>
  <c r="X397" i="24"/>
  <c r="W396" i="24"/>
  <c r="V396" i="24"/>
  <c r="U396" i="24"/>
  <c r="T396" i="24"/>
  <c r="S396" i="24"/>
  <c r="R396" i="24"/>
  <c r="Q396" i="24"/>
  <c r="Q390" i="24" s="1"/>
  <c r="P396" i="24"/>
  <c r="O396" i="24"/>
  <c r="O390" i="24" s="1"/>
  <c r="N396" i="24"/>
  <c r="M396" i="24"/>
  <c r="M390" i="24" s="1"/>
  <c r="L396" i="24"/>
  <c r="K396" i="24"/>
  <c r="K390" i="24" s="1"/>
  <c r="J396" i="24"/>
  <c r="I396" i="24"/>
  <c r="I390" i="24" s="1"/>
  <c r="H396" i="24"/>
  <c r="G396" i="24"/>
  <c r="F396" i="24"/>
  <c r="Z395" i="24"/>
  <c r="Y395" i="24"/>
  <c r="X395" i="24"/>
  <c r="Z394" i="24"/>
  <c r="Y394" i="24"/>
  <c r="X394" i="24"/>
  <c r="Z393" i="24"/>
  <c r="Y393" i="24"/>
  <c r="X393" i="24"/>
  <c r="Z392" i="24"/>
  <c r="Y392" i="24"/>
  <c r="X392" i="24"/>
  <c r="Z391" i="24"/>
  <c r="W391" i="24"/>
  <c r="V391" i="24"/>
  <c r="U391" i="24"/>
  <c r="T391" i="24"/>
  <c r="S391" i="24"/>
  <c r="R391" i="24"/>
  <c r="Q391" i="24"/>
  <c r="P391" i="24"/>
  <c r="O391" i="24"/>
  <c r="N391" i="24"/>
  <c r="M391" i="24"/>
  <c r="L391" i="24"/>
  <c r="K391" i="24"/>
  <c r="J391" i="24"/>
  <c r="I391" i="24"/>
  <c r="H391" i="24"/>
  <c r="G391" i="24"/>
  <c r="F391" i="24"/>
  <c r="T390" i="24"/>
  <c r="R390" i="24"/>
  <c r="P390" i="24"/>
  <c r="L390" i="24"/>
  <c r="J390" i="24"/>
  <c r="H390" i="24"/>
  <c r="Z387" i="24"/>
  <c r="Y387" i="24"/>
  <c r="X387" i="24"/>
  <c r="Z386" i="24"/>
  <c r="Y386" i="24"/>
  <c r="X386" i="24"/>
  <c r="Z385" i="24"/>
  <c r="Y385" i="24"/>
  <c r="X385" i="24"/>
  <c r="Z384" i="24"/>
  <c r="Y384" i="24"/>
  <c r="X384" i="24"/>
  <c r="Z383" i="24"/>
  <c r="Y383" i="24"/>
  <c r="X383" i="24"/>
  <c r="W382" i="24"/>
  <c r="V382" i="24"/>
  <c r="U382" i="24"/>
  <c r="T382" i="24"/>
  <c r="S382" i="24"/>
  <c r="R382" i="24"/>
  <c r="Q382" i="24"/>
  <c r="P382" i="24"/>
  <c r="P377" i="24" s="1"/>
  <c r="P376" i="24" s="1"/>
  <c r="O382" i="24"/>
  <c r="N382" i="24"/>
  <c r="N377" i="24" s="1"/>
  <c r="N376" i="24" s="1"/>
  <c r="M382" i="24"/>
  <c r="L382" i="24"/>
  <c r="L377" i="24" s="1"/>
  <c r="L376" i="24" s="1"/>
  <c r="K382" i="24"/>
  <c r="J382" i="24"/>
  <c r="J377" i="24" s="1"/>
  <c r="J376" i="24" s="1"/>
  <c r="I382" i="24"/>
  <c r="H382" i="24"/>
  <c r="H377" i="24" s="1"/>
  <c r="H376" i="24" s="1"/>
  <c r="G382" i="24"/>
  <c r="F382" i="24"/>
  <c r="Z381" i="24"/>
  <c r="Y381" i="24"/>
  <c r="X381" i="24"/>
  <c r="Z380" i="24"/>
  <c r="Y380" i="24"/>
  <c r="X380" i="24"/>
  <c r="Z379" i="24"/>
  <c r="Y379" i="24"/>
  <c r="X379" i="24"/>
  <c r="Z378" i="24"/>
  <c r="Y378" i="24"/>
  <c r="X378" i="24"/>
  <c r="W377" i="24"/>
  <c r="U377" i="24"/>
  <c r="S377" i="24"/>
  <c r="Q377" i="24"/>
  <c r="O377" i="24"/>
  <c r="O376" i="24" s="1"/>
  <c r="O253" i="24" s="1"/>
  <c r="M377" i="24"/>
  <c r="M376" i="24" s="1"/>
  <c r="K377" i="24"/>
  <c r="I377" i="24"/>
  <c r="G377" i="24"/>
  <c r="G376" i="24" s="1"/>
  <c r="W376" i="24"/>
  <c r="S376" i="24"/>
  <c r="Q376" i="24"/>
  <c r="K376" i="24"/>
  <c r="I376" i="24"/>
  <c r="Z373" i="24"/>
  <c r="Y373" i="24"/>
  <c r="X373" i="24"/>
  <c r="Z372" i="24"/>
  <c r="Y372" i="24"/>
  <c r="X372" i="24"/>
  <c r="Z371" i="24"/>
  <c r="Y371" i="24"/>
  <c r="X371" i="24"/>
  <c r="Z370" i="24"/>
  <c r="Y370" i="24"/>
  <c r="X370" i="24"/>
  <c r="Z369" i="24"/>
  <c r="Y369" i="24"/>
  <c r="X369" i="24"/>
  <c r="Z368" i="24"/>
  <c r="Y368" i="24"/>
  <c r="X368" i="24"/>
  <c r="W367" i="24"/>
  <c r="V367" i="24"/>
  <c r="U367" i="24"/>
  <c r="T367" i="24"/>
  <c r="S367" i="24"/>
  <c r="R367" i="24"/>
  <c r="Q367" i="24"/>
  <c r="P367" i="24"/>
  <c r="O367" i="24"/>
  <c r="N367" i="24"/>
  <c r="M367" i="24"/>
  <c r="L367" i="24"/>
  <c r="K367" i="24"/>
  <c r="J367" i="24"/>
  <c r="I367" i="24"/>
  <c r="H367" i="24"/>
  <c r="X367" i="24" s="1"/>
  <c r="G367" i="24"/>
  <c r="F367" i="24"/>
  <c r="Z366" i="24"/>
  <c r="Y366" i="24"/>
  <c r="X366" i="24"/>
  <c r="Z365" i="24"/>
  <c r="Y365" i="24"/>
  <c r="X365" i="24"/>
  <c r="W364" i="24"/>
  <c r="W360" i="24" s="1"/>
  <c r="W359" i="24" s="1"/>
  <c r="V364" i="24"/>
  <c r="U364" i="24"/>
  <c r="T364" i="24"/>
  <c r="S364" i="24"/>
  <c r="S360" i="24" s="1"/>
  <c r="S359" i="24" s="1"/>
  <c r="R364" i="24"/>
  <c r="Q364" i="24"/>
  <c r="P364" i="24"/>
  <c r="O364" i="24"/>
  <c r="O360" i="24" s="1"/>
  <c r="O359" i="24" s="1"/>
  <c r="N364" i="24"/>
  <c r="M364" i="24"/>
  <c r="M360" i="24" s="1"/>
  <c r="L364" i="24"/>
  <c r="K364" i="24"/>
  <c r="K360" i="24" s="1"/>
  <c r="K359" i="24" s="1"/>
  <c r="J364" i="24"/>
  <c r="I364" i="24"/>
  <c r="I360" i="24" s="1"/>
  <c r="I359" i="24" s="1"/>
  <c r="H364" i="24"/>
  <c r="G364" i="24"/>
  <c r="F364" i="24"/>
  <c r="Z363" i="24"/>
  <c r="Y363" i="24"/>
  <c r="X363" i="24"/>
  <c r="Z362" i="24"/>
  <c r="Y362" i="24"/>
  <c r="X362" i="24"/>
  <c r="Z361" i="24"/>
  <c r="W361" i="24"/>
  <c r="V361" i="24"/>
  <c r="V360" i="24" s="1"/>
  <c r="U361" i="24"/>
  <c r="T361" i="24"/>
  <c r="T360" i="24" s="1"/>
  <c r="S361" i="24"/>
  <c r="R361" i="24"/>
  <c r="R360" i="24" s="1"/>
  <c r="Q361" i="24"/>
  <c r="P361" i="24"/>
  <c r="P360" i="24" s="1"/>
  <c r="O361" i="24"/>
  <c r="N361" i="24"/>
  <c r="N360" i="24" s="1"/>
  <c r="M361" i="24"/>
  <c r="L361" i="24"/>
  <c r="L360" i="24" s="1"/>
  <c r="K361" i="24"/>
  <c r="J361" i="24"/>
  <c r="J360" i="24" s="1"/>
  <c r="I361" i="24"/>
  <c r="H361" i="24"/>
  <c r="H360" i="24" s="1"/>
  <c r="G361" i="24"/>
  <c r="F361" i="24"/>
  <c r="U360" i="24"/>
  <c r="U359" i="24" s="1"/>
  <c r="Q360" i="24"/>
  <c r="Q359" i="24"/>
  <c r="M359" i="24"/>
  <c r="Z356" i="24"/>
  <c r="Y356" i="24"/>
  <c r="X356" i="24"/>
  <c r="Z355" i="24"/>
  <c r="Y355" i="24"/>
  <c r="X355" i="24"/>
  <c r="Z354" i="24"/>
  <c r="Y354" i="24"/>
  <c r="X354" i="24"/>
  <c r="Z353" i="24"/>
  <c r="Y353" i="24"/>
  <c r="X353" i="24"/>
  <c r="Z351" i="24"/>
  <c r="Y351" i="24"/>
  <c r="X351" i="24"/>
  <c r="Z350" i="24"/>
  <c r="Y350" i="24"/>
  <c r="X350" i="24"/>
  <c r="Z349" i="24"/>
  <c r="Y349" i="24"/>
  <c r="X349" i="24"/>
  <c r="Z348" i="24"/>
  <c r="Y348" i="24"/>
  <c r="X348" i="24"/>
  <c r="Y347" i="24"/>
  <c r="W347" i="24"/>
  <c r="V347" i="24"/>
  <c r="U347" i="24"/>
  <c r="T347" i="24"/>
  <c r="S347" i="24"/>
  <c r="R347" i="24"/>
  <c r="Z347" i="24" s="1"/>
  <c r="Q347" i="24"/>
  <c r="P347" i="24"/>
  <c r="O347" i="24"/>
  <c r="N347" i="24"/>
  <c r="M347" i="24"/>
  <c r="L347" i="24"/>
  <c r="K347" i="24"/>
  <c r="J347" i="24"/>
  <c r="I347" i="24"/>
  <c r="H347" i="24"/>
  <c r="G347" i="24"/>
  <c r="F347" i="24"/>
  <c r="X347" i="24" s="1"/>
  <c r="Z346" i="24"/>
  <c r="Y346" i="24"/>
  <c r="X346" i="24"/>
  <c r="Z345" i="24"/>
  <c r="Y345" i="24"/>
  <c r="X345" i="24"/>
  <c r="Z344" i="24"/>
  <c r="Y344" i="24"/>
  <c r="X344" i="24"/>
  <c r="Z343" i="24"/>
  <c r="Y343" i="24"/>
  <c r="X343" i="24"/>
  <c r="Z342" i="24"/>
  <c r="Y342" i="24"/>
  <c r="X342" i="24"/>
  <c r="Z341" i="24"/>
  <c r="Y341" i="24"/>
  <c r="X341" i="24"/>
  <c r="Z340" i="24"/>
  <c r="Y340" i="24"/>
  <c r="X340" i="24"/>
  <c r="Z339" i="24"/>
  <c r="Y339" i="24"/>
  <c r="X339" i="24"/>
  <c r="Z338" i="24"/>
  <c r="Y338" i="24"/>
  <c r="X338" i="24"/>
  <c r="W337" i="24"/>
  <c r="V337" i="24"/>
  <c r="U337" i="24"/>
  <c r="T337" i="24"/>
  <c r="S337" i="24"/>
  <c r="R337" i="24"/>
  <c r="Q337" i="24"/>
  <c r="P337" i="24"/>
  <c r="O337" i="24"/>
  <c r="N337" i="24"/>
  <c r="M337" i="24"/>
  <c r="L337" i="24"/>
  <c r="K337" i="24"/>
  <c r="J337" i="24"/>
  <c r="I337" i="24"/>
  <c r="H337" i="24"/>
  <c r="G337" i="24"/>
  <c r="F337" i="24"/>
  <c r="Z333" i="24"/>
  <c r="Y333" i="24"/>
  <c r="X333" i="24"/>
  <c r="Z332" i="24"/>
  <c r="Y332" i="24"/>
  <c r="X332" i="24"/>
  <c r="Z331" i="24"/>
  <c r="Y331" i="24"/>
  <c r="X331" i="24"/>
  <c r="Z330" i="24"/>
  <c r="Y330" i="24"/>
  <c r="X330" i="24"/>
  <c r="Z329" i="24"/>
  <c r="Y329" i="24"/>
  <c r="X329" i="24"/>
  <c r="Z328" i="24"/>
  <c r="Y328" i="24"/>
  <c r="X328" i="24"/>
  <c r="Z327" i="24"/>
  <c r="W327" i="24"/>
  <c r="V327" i="24"/>
  <c r="U327" i="24"/>
  <c r="T327" i="24"/>
  <c r="S327" i="24"/>
  <c r="R327" i="24"/>
  <c r="Q327" i="24"/>
  <c r="P327" i="24"/>
  <c r="O327" i="24"/>
  <c r="N327" i="24"/>
  <c r="M327" i="24"/>
  <c r="L327" i="24"/>
  <c r="K327" i="24"/>
  <c r="J327" i="24"/>
  <c r="I327" i="24"/>
  <c r="H327" i="24"/>
  <c r="X327" i="24" s="1"/>
  <c r="G327" i="24"/>
  <c r="F327" i="24"/>
  <c r="Z326" i="24"/>
  <c r="Y326" i="24"/>
  <c r="X326" i="24"/>
  <c r="Z325" i="24"/>
  <c r="Y325" i="24"/>
  <c r="X325" i="24"/>
  <c r="W324" i="24"/>
  <c r="V324" i="24"/>
  <c r="U324" i="24"/>
  <c r="U320" i="24" s="1"/>
  <c r="U319" i="24" s="1"/>
  <c r="T324" i="24"/>
  <c r="S324" i="24"/>
  <c r="R324" i="24"/>
  <c r="Z324" i="24" s="1"/>
  <c r="Q324" i="24"/>
  <c r="Q320" i="24" s="1"/>
  <c r="Q319" i="24" s="1"/>
  <c r="P324" i="24"/>
  <c r="O324" i="24"/>
  <c r="N324" i="24"/>
  <c r="M324" i="24"/>
  <c r="M320" i="24" s="1"/>
  <c r="L324" i="24"/>
  <c r="K324" i="24"/>
  <c r="J324" i="24"/>
  <c r="I324" i="24"/>
  <c r="Y324" i="24" s="1"/>
  <c r="H324" i="24"/>
  <c r="G324" i="24"/>
  <c r="F324" i="24"/>
  <c r="Z323" i="24"/>
  <c r="Y323" i="24"/>
  <c r="X323" i="24"/>
  <c r="Z322" i="24"/>
  <c r="Y322" i="24"/>
  <c r="X322" i="24"/>
  <c r="Z321" i="24"/>
  <c r="W321" i="24"/>
  <c r="V321" i="24"/>
  <c r="V320" i="24" s="1"/>
  <c r="V319" i="24" s="1"/>
  <c r="U321" i="24"/>
  <c r="T321" i="24"/>
  <c r="T320" i="24" s="1"/>
  <c r="S321" i="24"/>
  <c r="R321" i="24"/>
  <c r="R320" i="24" s="1"/>
  <c r="Q321" i="24"/>
  <c r="P321" i="24"/>
  <c r="P320" i="24" s="1"/>
  <c r="O321" i="24"/>
  <c r="N321" i="24"/>
  <c r="N320" i="24" s="1"/>
  <c r="N319" i="24" s="1"/>
  <c r="M321" i="24"/>
  <c r="L321" i="24"/>
  <c r="L320" i="24" s="1"/>
  <c r="K321" i="24"/>
  <c r="J321" i="24"/>
  <c r="J320" i="24" s="1"/>
  <c r="J319" i="24" s="1"/>
  <c r="I321" i="24"/>
  <c r="H321" i="24"/>
  <c r="H320" i="24" s="1"/>
  <c r="G321" i="24"/>
  <c r="F321" i="24"/>
  <c r="W320" i="24"/>
  <c r="S320" i="24"/>
  <c r="S319" i="24" s="1"/>
  <c r="O320" i="24"/>
  <c r="K320" i="24"/>
  <c r="K319" i="24" s="1"/>
  <c r="I320" i="24"/>
  <c r="I319" i="24" s="1"/>
  <c r="G320" i="24"/>
  <c r="W319" i="24"/>
  <c r="O319" i="24"/>
  <c r="M319" i="24"/>
  <c r="G319" i="24"/>
  <c r="Z317" i="24"/>
  <c r="Y317" i="24"/>
  <c r="X317" i="24"/>
  <c r="Z316" i="24"/>
  <c r="Y316" i="24"/>
  <c r="X316" i="24"/>
  <c r="Z315" i="24"/>
  <c r="Y315" i="24"/>
  <c r="X315" i="24"/>
  <c r="Z314" i="24"/>
  <c r="Y314" i="24"/>
  <c r="X314" i="24"/>
  <c r="Z312" i="24"/>
  <c r="Y312" i="24"/>
  <c r="X312" i="24"/>
  <c r="Z311" i="24"/>
  <c r="Y311" i="24"/>
  <c r="X311" i="24"/>
  <c r="Z310" i="24"/>
  <c r="Y310" i="24"/>
  <c r="X310" i="24"/>
  <c r="Z309" i="24"/>
  <c r="Y309" i="24"/>
  <c r="X309" i="24"/>
  <c r="W308" i="24"/>
  <c r="W298" i="24" s="1"/>
  <c r="V308" i="24"/>
  <c r="U308" i="24"/>
  <c r="T308" i="24"/>
  <c r="T298" i="24" s="1"/>
  <c r="S308" i="24"/>
  <c r="R308" i="24"/>
  <c r="Q308" i="24"/>
  <c r="P308" i="24"/>
  <c r="P298" i="24" s="1"/>
  <c r="O308" i="24"/>
  <c r="N308" i="24"/>
  <c r="M308" i="24"/>
  <c r="M298" i="24" s="1"/>
  <c r="L308" i="24"/>
  <c r="L298" i="24" s="1"/>
  <c r="K308" i="24"/>
  <c r="J308" i="24"/>
  <c r="I308" i="24"/>
  <c r="I298" i="24" s="1"/>
  <c r="H308" i="24"/>
  <c r="H298" i="24" s="1"/>
  <c r="G308" i="24"/>
  <c r="G298" i="24" s="1"/>
  <c r="F308" i="24"/>
  <c r="Z307" i="24"/>
  <c r="Y307" i="24"/>
  <c r="X307" i="24"/>
  <c r="Z306" i="24"/>
  <c r="Y306" i="24"/>
  <c r="X306" i="24"/>
  <c r="Z305" i="24"/>
  <c r="Y305" i="24"/>
  <c r="X305" i="24"/>
  <c r="Z304" i="24"/>
  <c r="Y304" i="24"/>
  <c r="X304" i="24"/>
  <c r="Z303" i="24"/>
  <c r="Y303" i="24"/>
  <c r="X303" i="24"/>
  <c r="Z302" i="24"/>
  <c r="Y302" i="24"/>
  <c r="X302" i="24"/>
  <c r="Z301" i="24"/>
  <c r="Y301" i="24"/>
  <c r="X301" i="24"/>
  <c r="Z300" i="24"/>
  <c r="Y300" i="24"/>
  <c r="X300" i="24"/>
  <c r="Z299" i="24"/>
  <c r="Y299" i="24"/>
  <c r="X299" i="24"/>
  <c r="V298" i="24"/>
  <c r="U298" i="24"/>
  <c r="S298" i="24"/>
  <c r="R298" i="24"/>
  <c r="Q298" i="24"/>
  <c r="O298" i="24"/>
  <c r="N298" i="24"/>
  <c r="K298" i="24"/>
  <c r="J298" i="24"/>
  <c r="F298" i="24"/>
  <c r="X298" i="24" s="1"/>
  <c r="Z294" i="24"/>
  <c r="Y294" i="24"/>
  <c r="X294" i="24"/>
  <c r="Z293" i="24"/>
  <c r="Y293" i="24"/>
  <c r="X293" i="24"/>
  <c r="Z292" i="24"/>
  <c r="Y292" i="24"/>
  <c r="X292" i="24"/>
  <c r="Z291" i="24"/>
  <c r="Y291" i="24"/>
  <c r="X291" i="24"/>
  <c r="Z290" i="24"/>
  <c r="Y290" i="24"/>
  <c r="X290" i="24"/>
  <c r="Z289" i="24"/>
  <c r="Y289" i="24"/>
  <c r="X289" i="24"/>
  <c r="W288" i="24"/>
  <c r="V288" i="24"/>
  <c r="U288" i="24"/>
  <c r="T288" i="24"/>
  <c r="S288" i="24"/>
  <c r="R288" i="24"/>
  <c r="Z288" i="24" s="1"/>
  <c r="Q288" i="24"/>
  <c r="P288" i="24"/>
  <c r="O288" i="24"/>
  <c r="N288" i="24"/>
  <c r="M288" i="24"/>
  <c r="L288" i="24"/>
  <c r="K288" i="24"/>
  <c r="J288" i="24"/>
  <c r="I288" i="24"/>
  <c r="H288" i="24"/>
  <c r="X288" i="24" s="1"/>
  <c r="G288" i="24"/>
  <c r="F288" i="24"/>
  <c r="Z287" i="24"/>
  <c r="Y287" i="24"/>
  <c r="X287" i="24"/>
  <c r="Z286" i="24"/>
  <c r="Y286" i="24"/>
  <c r="X286" i="24"/>
  <c r="Y285" i="24"/>
  <c r="W285" i="24"/>
  <c r="V285" i="24"/>
  <c r="U285" i="24"/>
  <c r="T285" i="24"/>
  <c r="S285" i="24"/>
  <c r="R285" i="24"/>
  <c r="Z285" i="24" s="1"/>
  <c r="Q285" i="24"/>
  <c r="P285" i="24"/>
  <c r="O285" i="24"/>
  <c r="N285" i="24"/>
  <c r="M285" i="24"/>
  <c r="L285" i="24"/>
  <c r="K285" i="24"/>
  <c r="J285" i="24"/>
  <c r="I285" i="24"/>
  <c r="H285" i="24"/>
  <c r="X285" i="24" s="1"/>
  <c r="G285" i="24"/>
  <c r="F285" i="24"/>
  <c r="Z284" i="24"/>
  <c r="Y284" i="24"/>
  <c r="X284" i="24"/>
  <c r="Z283" i="24"/>
  <c r="Y283" i="24"/>
  <c r="X283" i="24"/>
  <c r="W282" i="24"/>
  <c r="V282" i="24"/>
  <c r="U282" i="24"/>
  <c r="T282" i="24"/>
  <c r="S282" i="24"/>
  <c r="R282" i="24"/>
  <c r="Q282" i="24"/>
  <c r="P282" i="24"/>
  <c r="O282" i="24"/>
  <c r="N282" i="24"/>
  <c r="N281" i="24" s="1"/>
  <c r="N280" i="24" s="1"/>
  <c r="M282" i="24"/>
  <c r="L282" i="24"/>
  <c r="K282" i="24"/>
  <c r="J282" i="24"/>
  <c r="J281" i="24" s="1"/>
  <c r="J280" i="24" s="1"/>
  <c r="I282" i="24"/>
  <c r="I281" i="24" s="1"/>
  <c r="H282" i="24"/>
  <c r="G282" i="24"/>
  <c r="F282" i="24"/>
  <c r="W281" i="24"/>
  <c r="V281" i="24"/>
  <c r="U281" i="24"/>
  <c r="U280" i="24" s="1"/>
  <c r="S281" i="24"/>
  <c r="Q281" i="24"/>
  <c r="O281" i="24"/>
  <c r="O280" i="24" s="1"/>
  <c r="M281" i="24"/>
  <c r="K281" i="24"/>
  <c r="G281" i="24"/>
  <c r="G280" i="24" s="1"/>
  <c r="W280" i="24"/>
  <c r="V280" i="24"/>
  <c r="S280" i="24"/>
  <c r="Q280" i="24"/>
  <c r="M280" i="24"/>
  <c r="K280" i="24"/>
  <c r="I280" i="24"/>
  <c r="Z277" i="24"/>
  <c r="Y277" i="24"/>
  <c r="X277" i="24"/>
  <c r="Z276" i="24"/>
  <c r="Y276" i="24"/>
  <c r="X276" i="24"/>
  <c r="Z275" i="24"/>
  <c r="Y275" i="24"/>
  <c r="X275" i="24"/>
  <c r="Z274" i="24"/>
  <c r="Y274" i="24"/>
  <c r="X274" i="24"/>
  <c r="Z272" i="24"/>
  <c r="Y272" i="24"/>
  <c r="X272" i="24"/>
  <c r="Z271" i="24"/>
  <c r="Y271" i="24"/>
  <c r="X271" i="24"/>
  <c r="Z270" i="24"/>
  <c r="Y270" i="24"/>
  <c r="X270" i="24"/>
  <c r="Z269" i="24"/>
  <c r="Y269" i="24"/>
  <c r="X269" i="24"/>
  <c r="W268" i="24"/>
  <c r="V268" i="24"/>
  <c r="U268" i="24"/>
  <c r="T268" i="24"/>
  <c r="T258" i="24" s="1"/>
  <c r="S268" i="24"/>
  <c r="R268" i="24"/>
  <c r="Q268" i="24"/>
  <c r="P268" i="24"/>
  <c r="P258" i="24" s="1"/>
  <c r="O268" i="24"/>
  <c r="O258" i="24" s="1"/>
  <c r="N268" i="24"/>
  <c r="M268" i="24"/>
  <c r="L268" i="24"/>
  <c r="L258" i="24" s="1"/>
  <c r="K268" i="24"/>
  <c r="K258" i="24" s="1"/>
  <c r="J268" i="24"/>
  <c r="I268" i="24"/>
  <c r="H268" i="24"/>
  <c r="H258" i="24" s="1"/>
  <c r="G268" i="24"/>
  <c r="F268" i="24"/>
  <c r="Z267" i="24"/>
  <c r="Y267" i="24"/>
  <c r="X267" i="24"/>
  <c r="Z266" i="24"/>
  <c r="Y266" i="24"/>
  <c r="X266" i="24"/>
  <c r="Z265" i="24"/>
  <c r="Y265" i="24"/>
  <c r="X265" i="24"/>
  <c r="Z264" i="24"/>
  <c r="Y264" i="24"/>
  <c r="X264" i="24"/>
  <c r="Z263" i="24"/>
  <c r="Y263" i="24"/>
  <c r="X263" i="24"/>
  <c r="Z262" i="24"/>
  <c r="Y262" i="24"/>
  <c r="X262" i="24"/>
  <c r="Z261" i="24"/>
  <c r="Y261" i="24"/>
  <c r="X261" i="24"/>
  <c r="Z260" i="24"/>
  <c r="Y260" i="24"/>
  <c r="X260" i="24"/>
  <c r="Z259" i="24"/>
  <c r="Y259" i="24"/>
  <c r="X259" i="24"/>
  <c r="V258" i="24"/>
  <c r="R258" i="24"/>
  <c r="Q258" i="24"/>
  <c r="N258" i="24"/>
  <c r="M258" i="24"/>
  <c r="J258" i="24"/>
  <c r="I258" i="24"/>
  <c r="F258" i="24"/>
  <c r="W254" i="24"/>
  <c r="U254" i="24"/>
  <c r="T254" i="24"/>
  <c r="S254" i="24"/>
  <c r="Q254" i="24"/>
  <c r="P254" i="24"/>
  <c r="O254" i="24"/>
  <c r="M254" i="24"/>
  <c r="L254" i="24"/>
  <c r="K254" i="24"/>
  <c r="I254" i="24"/>
  <c r="H254" i="24"/>
  <c r="G254" i="24"/>
  <c r="Q253" i="24"/>
  <c r="P253" i="24"/>
  <c r="N253" i="24"/>
  <c r="M253" i="24"/>
  <c r="L253" i="24"/>
  <c r="K253" i="24"/>
  <c r="J253" i="24"/>
  <c r="I253" i="24"/>
  <c r="H253" i="24"/>
  <c r="Z245" i="24"/>
  <c r="Y245" i="24"/>
  <c r="X245" i="24"/>
  <c r="Y244" i="24"/>
  <c r="W244" i="24"/>
  <c r="V244" i="24"/>
  <c r="U244" i="24"/>
  <c r="Z244" i="24" s="1"/>
  <c r="T244" i="24"/>
  <c r="S244" i="24"/>
  <c r="R244" i="24"/>
  <c r="Q244" i="24"/>
  <c r="P244" i="24"/>
  <c r="O244" i="24"/>
  <c r="N244" i="24"/>
  <c r="M244" i="24"/>
  <c r="L244" i="24"/>
  <c r="K244" i="24"/>
  <c r="J244" i="24"/>
  <c r="I244" i="24"/>
  <c r="H244" i="24"/>
  <c r="G244" i="24"/>
  <c r="F244" i="24"/>
  <c r="E244" i="24"/>
  <c r="Z243" i="24"/>
  <c r="Y243" i="24"/>
  <c r="X243" i="24"/>
  <c r="E243" i="24"/>
  <c r="Z242" i="24"/>
  <c r="Y242" i="24"/>
  <c r="X242" i="24"/>
  <c r="E242" i="24"/>
  <c r="Z241" i="24"/>
  <c r="Y241" i="24"/>
  <c r="X241" i="24"/>
  <c r="E241" i="24"/>
  <c r="Z240" i="24"/>
  <c r="Y240" i="24"/>
  <c r="X240" i="24"/>
  <c r="E240" i="24"/>
  <c r="Y239" i="24"/>
  <c r="W239" i="24"/>
  <c r="V239" i="24"/>
  <c r="U239" i="24"/>
  <c r="U233" i="24" s="1"/>
  <c r="T239" i="24"/>
  <c r="S239" i="24"/>
  <c r="R239" i="24"/>
  <c r="Z239" i="24" s="1"/>
  <c r="Q239" i="24"/>
  <c r="Q233" i="24" s="1"/>
  <c r="P239" i="24"/>
  <c r="O239" i="24"/>
  <c r="N239" i="24"/>
  <c r="M239" i="24"/>
  <c r="L239" i="24"/>
  <c r="K239" i="24"/>
  <c r="J239" i="24"/>
  <c r="I239" i="24"/>
  <c r="H239" i="24"/>
  <c r="G239" i="24"/>
  <c r="X239" i="24" s="1"/>
  <c r="F239" i="24"/>
  <c r="E239" i="24"/>
  <c r="Z238" i="24"/>
  <c r="Y238" i="24"/>
  <c r="X238" i="24"/>
  <c r="E238" i="24"/>
  <c r="Z237" i="24"/>
  <c r="Y237" i="24"/>
  <c r="X237" i="24"/>
  <c r="E237" i="24"/>
  <c r="Z236" i="24"/>
  <c r="Y236" i="24"/>
  <c r="X236" i="24"/>
  <c r="E236" i="24"/>
  <c r="Z235" i="24"/>
  <c r="Y235" i="24"/>
  <c r="X235" i="24"/>
  <c r="E235" i="24"/>
  <c r="W234" i="24"/>
  <c r="W233" i="24" s="1"/>
  <c r="V234" i="24"/>
  <c r="V233" i="24" s="1"/>
  <c r="U234" i="24"/>
  <c r="T234" i="24"/>
  <c r="S234" i="24"/>
  <c r="S233" i="24" s="1"/>
  <c r="R234" i="24"/>
  <c r="Q234" i="24"/>
  <c r="P234" i="24"/>
  <c r="O234" i="24"/>
  <c r="O233" i="24" s="1"/>
  <c r="N234" i="24"/>
  <c r="N233" i="24" s="1"/>
  <c r="M234" i="24"/>
  <c r="L234" i="24"/>
  <c r="K234" i="24"/>
  <c r="K233" i="24" s="1"/>
  <c r="J234" i="24"/>
  <c r="J233" i="24" s="1"/>
  <c r="I234" i="24"/>
  <c r="H234" i="24"/>
  <c r="G234" i="24"/>
  <c r="G233" i="24" s="1"/>
  <c r="F234" i="24"/>
  <c r="E234" i="24"/>
  <c r="T233" i="24"/>
  <c r="P233" i="24"/>
  <c r="M233" i="24"/>
  <c r="L233" i="24"/>
  <c r="I233" i="24"/>
  <c r="H233" i="24"/>
  <c r="E233" i="24"/>
  <c r="Z232" i="24"/>
  <c r="Y232" i="24"/>
  <c r="X232" i="24"/>
  <c r="Z231" i="24"/>
  <c r="Y231" i="24"/>
  <c r="X231" i="24"/>
  <c r="Z230" i="24"/>
  <c r="Y230" i="24"/>
  <c r="X230" i="24"/>
  <c r="W229" i="24"/>
  <c r="V229" i="24"/>
  <c r="U229" i="24"/>
  <c r="T229" i="24"/>
  <c r="S229" i="24"/>
  <c r="R229" i="24"/>
  <c r="Z229" i="24" s="1"/>
  <c r="Q229" i="24"/>
  <c r="P229" i="24"/>
  <c r="O229" i="24"/>
  <c r="O218" i="24" s="1"/>
  <c r="N229" i="24"/>
  <c r="M229" i="24"/>
  <c r="L229" i="24"/>
  <c r="K229" i="24"/>
  <c r="K218" i="24" s="1"/>
  <c r="J229" i="24"/>
  <c r="J218" i="24" s="1"/>
  <c r="I229" i="24"/>
  <c r="H229" i="24"/>
  <c r="G229" i="24"/>
  <c r="G218" i="24" s="1"/>
  <c r="F229" i="24"/>
  <c r="Z228" i="24"/>
  <c r="Y228" i="24"/>
  <c r="X228" i="24"/>
  <c r="Z227" i="24"/>
  <c r="Y227" i="24"/>
  <c r="X227" i="24"/>
  <c r="Z226" i="24"/>
  <c r="Y226" i="24"/>
  <c r="X226" i="24"/>
  <c r="Z225" i="24"/>
  <c r="Y225" i="24"/>
  <c r="X225" i="24"/>
  <c r="Z224" i="24"/>
  <c r="Y224" i="24"/>
  <c r="X224" i="24"/>
  <c r="Z223" i="24"/>
  <c r="Y223" i="24"/>
  <c r="X223" i="24"/>
  <c r="Z222" i="24"/>
  <c r="Y222" i="24"/>
  <c r="X222" i="24"/>
  <c r="Z221" i="24"/>
  <c r="Y221" i="24"/>
  <c r="X221" i="24"/>
  <c r="Z220" i="24"/>
  <c r="Y220" i="24"/>
  <c r="X220" i="24"/>
  <c r="W219" i="24"/>
  <c r="V219" i="24"/>
  <c r="U219" i="24"/>
  <c r="T219" i="24"/>
  <c r="T218" i="24" s="1"/>
  <c r="S219" i="24"/>
  <c r="R219" i="24"/>
  <c r="Q219" i="24"/>
  <c r="Q218" i="24" s="1"/>
  <c r="P219" i="24"/>
  <c r="P218" i="24" s="1"/>
  <c r="O219" i="24"/>
  <c r="N219" i="24"/>
  <c r="M219" i="24"/>
  <c r="L219" i="24"/>
  <c r="L218" i="24" s="1"/>
  <c r="K219" i="24"/>
  <c r="J219" i="24"/>
  <c r="I219" i="24"/>
  <c r="Y219" i="24" s="1"/>
  <c r="H219" i="24"/>
  <c r="H218" i="24" s="1"/>
  <c r="G219" i="24"/>
  <c r="F219" i="24"/>
  <c r="V218" i="24"/>
  <c r="U218" i="24"/>
  <c r="N218" i="24"/>
  <c r="M218" i="24"/>
  <c r="F218" i="24"/>
  <c r="Z217" i="24"/>
  <c r="Y217" i="24"/>
  <c r="X217" i="24"/>
  <c r="Z216" i="24"/>
  <c r="Y216" i="24"/>
  <c r="X216" i="24"/>
  <c r="Z215" i="24"/>
  <c r="Y215" i="24"/>
  <c r="X215" i="24"/>
  <c r="W214" i="24"/>
  <c r="V214" i="24"/>
  <c r="U214" i="24"/>
  <c r="T214" i="24"/>
  <c r="S214" i="24"/>
  <c r="R214" i="24"/>
  <c r="Z214" i="24" s="1"/>
  <c r="Q214" i="24"/>
  <c r="P214" i="24"/>
  <c r="O214" i="24"/>
  <c r="N214" i="24"/>
  <c r="M214" i="24"/>
  <c r="L214" i="24"/>
  <c r="K214" i="24"/>
  <c r="J214" i="24"/>
  <c r="I214" i="24"/>
  <c r="H214" i="24"/>
  <c r="X214" i="24" s="1"/>
  <c r="G214" i="24"/>
  <c r="F214" i="24"/>
  <c r="Z213" i="24"/>
  <c r="Y213" i="24"/>
  <c r="X213" i="24"/>
  <c r="Z212" i="24"/>
  <c r="Y212" i="24"/>
  <c r="X212" i="24"/>
  <c r="Z211" i="24"/>
  <c r="Y211" i="24"/>
  <c r="X211" i="24"/>
  <c r="Z210" i="24"/>
  <c r="Y210" i="24"/>
  <c r="X210" i="24"/>
  <c r="Z209" i="24"/>
  <c r="Y209" i="24"/>
  <c r="X209" i="24"/>
  <c r="Z208" i="24"/>
  <c r="Y208" i="24"/>
  <c r="X208" i="24"/>
  <c r="Z207" i="24"/>
  <c r="Y207" i="24"/>
  <c r="X207" i="24"/>
  <c r="Z206" i="24"/>
  <c r="Y206" i="24"/>
  <c r="X206" i="24"/>
  <c r="Z205" i="24"/>
  <c r="Y205" i="24"/>
  <c r="X205" i="24"/>
  <c r="W204" i="24"/>
  <c r="V204" i="24"/>
  <c r="U204" i="24"/>
  <c r="T204" i="24"/>
  <c r="S204" i="24"/>
  <c r="R204" i="24"/>
  <c r="Q204" i="24"/>
  <c r="Q203" i="24" s="1"/>
  <c r="P204" i="24"/>
  <c r="O204" i="24"/>
  <c r="N204" i="24"/>
  <c r="N203" i="24" s="1"/>
  <c r="M204" i="24"/>
  <c r="M203" i="24" s="1"/>
  <c r="L204" i="24"/>
  <c r="K204" i="24"/>
  <c r="J204" i="24"/>
  <c r="J203" i="24" s="1"/>
  <c r="I204" i="24"/>
  <c r="I203" i="24" s="1"/>
  <c r="H204" i="24"/>
  <c r="G204" i="24"/>
  <c r="F204" i="24"/>
  <c r="W203" i="24"/>
  <c r="T203" i="24"/>
  <c r="S203" i="24"/>
  <c r="P203" i="24"/>
  <c r="O203" i="24"/>
  <c r="L203" i="24"/>
  <c r="K203" i="24"/>
  <c r="H203" i="24"/>
  <c r="G203" i="24"/>
  <c r="Z202" i="24"/>
  <c r="Y202" i="24"/>
  <c r="X202" i="24"/>
  <c r="Z201" i="24"/>
  <c r="Y201" i="24"/>
  <c r="X201" i="24"/>
  <c r="Z200" i="24"/>
  <c r="Y200" i="24"/>
  <c r="X200" i="24"/>
  <c r="Y199" i="24"/>
  <c r="W199" i="24"/>
  <c r="V199" i="24"/>
  <c r="U199" i="24"/>
  <c r="U188" i="24" s="1"/>
  <c r="T199" i="24"/>
  <c r="S199" i="24"/>
  <c r="R199" i="24"/>
  <c r="Z199" i="24" s="1"/>
  <c r="Q199" i="24"/>
  <c r="Q188" i="24" s="1"/>
  <c r="P199" i="24"/>
  <c r="O199" i="24"/>
  <c r="N199" i="24"/>
  <c r="N188" i="24" s="1"/>
  <c r="M199" i="24"/>
  <c r="M188" i="24" s="1"/>
  <c r="L199" i="24"/>
  <c r="K199" i="24"/>
  <c r="J199" i="24"/>
  <c r="J188" i="24" s="1"/>
  <c r="I199" i="24"/>
  <c r="I188" i="24" s="1"/>
  <c r="H199" i="24"/>
  <c r="G199" i="24"/>
  <c r="F199" i="24"/>
  <c r="Z198" i="24"/>
  <c r="Y198" i="24"/>
  <c r="X198" i="24"/>
  <c r="Z197" i="24"/>
  <c r="Y197" i="24"/>
  <c r="X197" i="24"/>
  <c r="Z196" i="24"/>
  <c r="Y196" i="24"/>
  <c r="X196" i="24"/>
  <c r="Z195" i="24"/>
  <c r="Y195" i="24"/>
  <c r="X195" i="24"/>
  <c r="Z194" i="24"/>
  <c r="Y194" i="24"/>
  <c r="X194" i="24"/>
  <c r="Z193" i="24"/>
  <c r="Y193" i="24"/>
  <c r="X193" i="24"/>
  <c r="Z192" i="24"/>
  <c r="Y192" i="24"/>
  <c r="X192" i="24"/>
  <c r="Z191" i="24"/>
  <c r="Y191" i="24"/>
  <c r="X191" i="24"/>
  <c r="Z190" i="24"/>
  <c r="Y190" i="24"/>
  <c r="X190" i="24"/>
  <c r="W189" i="24"/>
  <c r="V189" i="24"/>
  <c r="U189" i="24"/>
  <c r="T189" i="24"/>
  <c r="S189" i="24"/>
  <c r="R189" i="24"/>
  <c r="Q189" i="24"/>
  <c r="P189" i="24"/>
  <c r="P188" i="24" s="1"/>
  <c r="O189" i="24"/>
  <c r="N189" i="24"/>
  <c r="M189" i="24"/>
  <c r="L189" i="24"/>
  <c r="L188" i="24" s="1"/>
  <c r="K189" i="24"/>
  <c r="K188" i="24" s="1"/>
  <c r="J189" i="24"/>
  <c r="I189" i="24"/>
  <c r="H189" i="24"/>
  <c r="H188" i="24" s="1"/>
  <c r="G189" i="24"/>
  <c r="F189" i="24"/>
  <c r="W188" i="24"/>
  <c r="O188" i="24"/>
  <c r="G188" i="24"/>
  <c r="Z187" i="24"/>
  <c r="W183" i="24"/>
  <c r="V183" i="24"/>
  <c r="U183" i="24"/>
  <c r="T183" i="24"/>
  <c r="S183" i="24"/>
  <c r="R183" i="24"/>
  <c r="Q183" i="24"/>
  <c r="P183" i="24"/>
  <c r="O183" i="24"/>
  <c r="N183" i="24"/>
  <c r="M183" i="24"/>
  <c r="L183" i="24"/>
  <c r="K183" i="24"/>
  <c r="J183" i="24"/>
  <c r="I183" i="24"/>
  <c r="H183" i="24"/>
  <c r="G183" i="24"/>
  <c r="F183" i="24"/>
  <c r="W178" i="24"/>
  <c r="V178" i="24"/>
  <c r="U178" i="24"/>
  <c r="T178" i="24"/>
  <c r="S178" i="24"/>
  <c r="R178" i="24"/>
  <c r="Q178" i="24"/>
  <c r="P178" i="24"/>
  <c r="O178" i="24"/>
  <c r="N178" i="24"/>
  <c r="M178" i="24"/>
  <c r="L178" i="24"/>
  <c r="K178" i="24"/>
  <c r="J178" i="24"/>
  <c r="I178" i="24"/>
  <c r="H178" i="24"/>
  <c r="G178" i="24"/>
  <c r="F178" i="24"/>
  <c r="W173" i="24"/>
  <c r="V173" i="24"/>
  <c r="U173" i="24"/>
  <c r="T173" i="24"/>
  <c r="T172" i="24" s="1"/>
  <c r="S173" i="24"/>
  <c r="R173" i="24"/>
  <c r="Q173" i="24"/>
  <c r="Q172" i="24" s="1"/>
  <c r="P173" i="24"/>
  <c r="P172" i="24" s="1"/>
  <c r="O173" i="24"/>
  <c r="N173" i="24"/>
  <c r="M173" i="24"/>
  <c r="M172" i="24" s="1"/>
  <c r="L173" i="24"/>
  <c r="L172" i="24" s="1"/>
  <c r="K173" i="24"/>
  <c r="J173" i="24"/>
  <c r="I173" i="24"/>
  <c r="I172" i="24" s="1"/>
  <c r="H173" i="24"/>
  <c r="H172" i="24" s="1"/>
  <c r="G173" i="24"/>
  <c r="F173" i="24"/>
  <c r="W172" i="24"/>
  <c r="V172" i="24"/>
  <c r="S172" i="24"/>
  <c r="R172" i="24"/>
  <c r="O172" i="24"/>
  <c r="N172" i="24"/>
  <c r="K172" i="24"/>
  <c r="J172" i="24"/>
  <c r="G172" i="24"/>
  <c r="F172" i="24"/>
  <c r="W168" i="24"/>
  <c r="V168" i="24"/>
  <c r="U168" i="24"/>
  <c r="T168" i="24"/>
  <c r="S168" i="24"/>
  <c r="R168" i="24"/>
  <c r="Q168" i="24"/>
  <c r="P168" i="24"/>
  <c r="O168" i="24"/>
  <c r="N168" i="24"/>
  <c r="M168" i="24"/>
  <c r="L168" i="24"/>
  <c r="K168" i="24"/>
  <c r="J168" i="24"/>
  <c r="I168" i="24"/>
  <c r="H168" i="24"/>
  <c r="G168" i="24"/>
  <c r="F168" i="24"/>
  <c r="W158" i="24"/>
  <c r="V158" i="24"/>
  <c r="U158" i="24"/>
  <c r="T158" i="24"/>
  <c r="S158" i="24"/>
  <c r="R158" i="24"/>
  <c r="Q158" i="24"/>
  <c r="P158" i="24"/>
  <c r="O158" i="24"/>
  <c r="O157" i="24" s="1"/>
  <c r="N158" i="24"/>
  <c r="N157" i="24" s="1"/>
  <c r="M158" i="24"/>
  <c r="L158" i="24"/>
  <c r="K158" i="24"/>
  <c r="J158" i="24"/>
  <c r="J157" i="24" s="1"/>
  <c r="I158" i="24"/>
  <c r="H158" i="24"/>
  <c r="G158" i="24"/>
  <c r="G157" i="24" s="1"/>
  <c r="F158" i="24"/>
  <c r="T157" i="24"/>
  <c r="S157" i="24"/>
  <c r="P157" i="24"/>
  <c r="L157" i="24"/>
  <c r="K157" i="24"/>
  <c r="H157" i="24"/>
  <c r="W153" i="24"/>
  <c r="V153" i="24"/>
  <c r="U153" i="24"/>
  <c r="T153" i="24"/>
  <c r="S153" i="24"/>
  <c r="R153" i="24"/>
  <c r="R142" i="24" s="1"/>
  <c r="Q153" i="24"/>
  <c r="Q142" i="24" s="1"/>
  <c r="P153" i="24"/>
  <c r="O153" i="24"/>
  <c r="N153" i="24"/>
  <c r="M153" i="24"/>
  <c r="M142" i="24" s="1"/>
  <c r="L153" i="24"/>
  <c r="K153" i="24"/>
  <c r="J153" i="24"/>
  <c r="J142" i="24" s="1"/>
  <c r="I153" i="24"/>
  <c r="I142" i="24" s="1"/>
  <c r="H153" i="24"/>
  <c r="G153" i="24"/>
  <c r="F153" i="24"/>
  <c r="W143" i="24"/>
  <c r="V143" i="24"/>
  <c r="U143" i="24"/>
  <c r="T143" i="24"/>
  <c r="S143" i="24"/>
  <c r="R143" i="24"/>
  <c r="Q143" i="24"/>
  <c r="P143" i="24"/>
  <c r="P142" i="24" s="1"/>
  <c r="O143" i="24"/>
  <c r="O142" i="24" s="1"/>
  <c r="N143" i="24"/>
  <c r="M143" i="24"/>
  <c r="L143" i="24"/>
  <c r="L142" i="24" s="1"/>
  <c r="K143" i="24"/>
  <c r="K142" i="24" s="1"/>
  <c r="J143" i="24"/>
  <c r="I143" i="24"/>
  <c r="H143" i="24"/>
  <c r="H142" i="24" s="1"/>
  <c r="G143" i="24"/>
  <c r="F143" i="24"/>
  <c r="V142" i="24"/>
  <c r="N142" i="24"/>
  <c r="F142" i="24"/>
  <c r="W138" i="24"/>
  <c r="V138" i="24"/>
  <c r="U138" i="24"/>
  <c r="T138" i="24"/>
  <c r="S138" i="24"/>
  <c r="R138" i="24"/>
  <c r="Q138" i="24"/>
  <c r="P138" i="24"/>
  <c r="P127" i="24" s="1"/>
  <c r="P126" i="24" s="1"/>
  <c r="O138" i="24"/>
  <c r="O127" i="24" s="1"/>
  <c r="N138" i="24"/>
  <c r="M138" i="24"/>
  <c r="L138" i="24"/>
  <c r="L127" i="24" s="1"/>
  <c r="L126" i="24" s="1"/>
  <c r="K138" i="24"/>
  <c r="K127" i="24" s="1"/>
  <c r="K126" i="24" s="1"/>
  <c r="J138" i="24"/>
  <c r="I138" i="24"/>
  <c r="H138" i="24"/>
  <c r="G138" i="24"/>
  <c r="F138" i="24"/>
  <c r="W128" i="24"/>
  <c r="V128" i="24"/>
  <c r="U128" i="24"/>
  <c r="T128" i="24"/>
  <c r="S128" i="24"/>
  <c r="R128" i="24"/>
  <c r="Q128" i="24"/>
  <c r="P128" i="24"/>
  <c r="O128" i="24"/>
  <c r="N128" i="24"/>
  <c r="N127" i="24" s="1"/>
  <c r="M128" i="24"/>
  <c r="L128" i="24"/>
  <c r="K128" i="24"/>
  <c r="J128" i="24"/>
  <c r="J127" i="24" s="1"/>
  <c r="J126" i="24" s="1"/>
  <c r="I128" i="24"/>
  <c r="H128" i="24"/>
  <c r="G128" i="24"/>
  <c r="F128" i="24"/>
  <c r="T127" i="24"/>
  <c r="R127" i="24"/>
  <c r="Q127" i="24"/>
  <c r="M127" i="24"/>
  <c r="I127" i="24"/>
  <c r="H127" i="24"/>
  <c r="H126" i="24" s="1"/>
  <c r="N126" i="24"/>
  <c r="AB120" i="24"/>
  <c r="E120" i="24"/>
  <c r="W115" i="24"/>
  <c r="V115" i="24"/>
  <c r="U115" i="24"/>
  <c r="T115" i="24"/>
  <c r="S115" i="24"/>
  <c r="R115" i="24"/>
  <c r="Q115" i="24"/>
  <c r="P115" i="24"/>
  <c r="O115" i="24"/>
  <c r="N115" i="24"/>
  <c r="M115" i="24"/>
  <c r="L115" i="24"/>
  <c r="K115" i="24"/>
  <c r="J115" i="24"/>
  <c r="I115" i="24"/>
  <c r="H115" i="24"/>
  <c r="G115" i="24"/>
  <c r="F115" i="24"/>
  <c r="AB113" i="24"/>
  <c r="E113" i="24"/>
  <c r="W108" i="24"/>
  <c r="V108" i="24"/>
  <c r="U108" i="24"/>
  <c r="T108" i="24"/>
  <c r="S108" i="24"/>
  <c r="R108" i="24"/>
  <c r="Q108" i="24"/>
  <c r="P108" i="24"/>
  <c r="O108" i="24"/>
  <c r="N108" i="24"/>
  <c r="M108" i="24"/>
  <c r="L108" i="24"/>
  <c r="K108" i="24"/>
  <c r="J108" i="24"/>
  <c r="I108" i="24"/>
  <c r="H108" i="24"/>
  <c r="G108" i="24"/>
  <c r="F108" i="24"/>
  <c r="AB106" i="24"/>
  <c r="W101" i="24"/>
  <c r="V101" i="24"/>
  <c r="U101" i="24"/>
  <c r="T101" i="24"/>
  <c r="S101" i="24"/>
  <c r="R101" i="24"/>
  <c r="Q101" i="24"/>
  <c r="P101" i="24"/>
  <c r="O101" i="24"/>
  <c r="N101" i="24"/>
  <c r="M101" i="24"/>
  <c r="L101" i="24"/>
  <c r="K101" i="24"/>
  <c r="J101" i="24"/>
  <c r="I101" i="24"/>
  <c r="H101" i="24"/>
  <c r="G101" i="24"/>
  <c r="F101" i="24"/>
  <c r="W94" i="24"/>
  <c r="V94" i="24"/>
  <c r="U94" i="24"/>
  <c r="T94" i="24"/>
  <c r="S94" i="24"/>
  <c r="R94" i="24"/>
  <c r="Q94" i="24"/>
  <c r="P94" i="24"/>
  <c r="O94" i="24"/>
  <c r="N94" i="24"/>
  <c r="M94" i="24"/>
  <c r="L94" i="24"/>
  <c r="K94" i="24"/>
  <c r="J94" i="24"/>
  <c r="I94" i="24"/>
  <c r="H94" i="24"/>
  <c r="G94" i="24"/>
  <c r="F94" i="24"/>
  <c r="E64" i="24"/>
  <c r="E65" i="24" s="1"/>
  <c r="E66" i="24" s="1"/>
  <c r="E67" i="24" s="1"/>
  <c r="E68" i="24" s="1"/>
  <c r="W63" i="24"/>
  <c r="V63" i="24"/>
  <c r="U63" i="24"/>
  <c r="T63" i="24"/>
  <c r="S63" i="24"/>
  <c r="R63" i="24"/>
  <c r="Q63" i="24"/>
  <c r="P63" i="24"/>
  <c r="O63" i="24"/>
  <c r="N63" i="24"/>
  <c r="M63" i="24"/>
  <c r="L63" i="24"/>
  <c r="K63" i="24"/>
  <c r="J63" i="24"/>
  <c r="I63" i="24"/>
  <c r="H63" i="24"/>
  <c r="G63" i="24"/>
  <c r="F63" i="24"/>
  <c r="E57" i="24"/>
  <c r="E58" i="24" s="1"/>
  <c r="E59" i="24" s="1"/>
  <c r="E60" i="24" s="1"/>
  <c r="E61" i="24" s="1"/>
  <c r="W56" i="24"/>
  <c r="V56" i="24"/>
  <c r="U56" i="24"/>
  <c r="T56" i="24"/>
  <c r="S56" i="24"/>
  <c r="R56" i="24"/>
  <c r="Q56" i="24"/>
  <c r="P56" i="24"/>
  <c r="O56" i="24"/>
  <c r="N56" i="24"/>
  <c r="M56" i="24"/>
  <c r="L56" i="24"/>
  <c r="K56" i="24"/>
  <c r="J56" i="24"/>
  <c r="I56" i="24"/>
  <c r="H56" i="24"/>
  <c r="G56" i="24"/>
  <c r="F56" i="24"/>
  <c r="W54" i="24"/>
  <c r="V54" i="24"/>
  <c r="U54" i="24"/>
  <c r="T54" i="24"/>
  <c r="S54" i="24"/>
  <c r="R54" i="24"/>
  <c r="Q54" i="24"/>
  <c r="P54" i="24"/>
  <c r="O54" i="24"/>
  <c r="N54" i="24"/>
  <c r="M54" i="24"/>
  <c r="L54" i="24"/>
  <c r="K54" i="24"/>
  <c r="J54" i="24"/>
  <c r="I54" i="24"/>
  <c r="H54" i="24"/>
  <c r="G54" i="24"/>
  <c r="F54" i="24"/>
  <c r="W53" i="24"/>
  <c r="V53" i="24"/>
  <c r="U53" i="24"/>
  <c r="T53" i="24"/>
  <c r="S53" i="24"/>
  <c r="R53" i="24"/>
  <c r="Q53" i="24"/>
  <c r="P53" i="24"/>
  <c r="O53" i="24"/>
  <c r="N53" i="24"/>
  <c r="M53" i="24"/>
  <c r="L53" i="24"/>
  <c r="K53" i="24"/>
  <c r="J53" i="24"/>
  <c r="I53" i="24"/>
  <c r="H53" i="24"/>
  <c r="G53" i="24"/>
  <c r="F53" i="24"/>
  <c r="W52" i="24"/>
  <c r="V52" i="24"/>
  <c r="U52" i="24"/>
  <c r="T52" i="24"/>
  <c r="S52" i="24"/>
  <c r="R52" i="24"/>
  <c r="Q52" i="24"/>
  <c r="P52" i="24"/>
  <c r="O52" i="24"/>
  <c r="N52" i="24"/>
  <c r="M52" i="24"/>
  <c r="L52" i="24"/>
  <c r="K52" i="24"/>
  <c r="J52" i="24"/>
  <c r="I52" i="24"/>
  <c r="H52" i="24"/>
  <c r="G52" i="24"/>
  <c r="F52" i="24"/>
  <c r="W51" i="24"/>
  <c r="V51" i="24"/>
  <c r="U51" i="24"/>
  <c r="T51" i="24"/>
  <c r="S51" i="24"/>
  <c r="R51" i="24"/>
  <c r="Q51" i="24"/>
  <c r="P51" i="24"/>
  <c r="O51" i="24"/>
  <c r="N51" i="24"/>
  <c r="M51" i="24"/>
  <c r="L51" i="24"/>
  <c r="K51" i="24"/>
  <c r="J51" i="24"/>
  <c r="I51" i="24"/>
  <c r="H51" i="24"/>
  <c r="G51" i="24"/>
  <c r="F51" i="24"/>
  <c r="W50" i="24"/>
  <c r="V50" i="24"/>
  <c r="U50" i="24"/>
  <c r="T50" i="24"/>
  <c r="S50" i="24"/>
  <c r="R50" i="24"/>
  <c r="Q50" i="24"/>
  <c r="P50" i="24"/>
  <c r="O50" i="24"/>
  <c r="N50" i="24"/>
  <c r="M50" i="24"/>
  <c r="L50" i="24"/>
  <c r="K50" i="24"/>
  <c r="J50" i="24"/>
  <c r="I50" i="24"/>
  <c r="H50" i="24"/>
  <c r="G50" i="24"/>
  <c r="F50" i="24"/>
  <c r="W49" i="24"/>
  <c r="V49" i="24"/>
  <c r="U49" i="24"/>
  <c r="T49" i="24"/>
  <c r="S49" i="24"/>
  <c r="R49" i="24"/>
  <c r="Q49" i="24"/>
  <c r="P49" i="24"/>
  <c r="O49" i="24"/>
  <c r="N49" i="24"/>
  <c r="M49" i="24"/>
  <c r="L49" i="24"/>
  <c r="K49" i="24"/>
  <c r="J49" i="24"/>
  <c r="I49" i="24"/>
  <c r="H49" i="24"/>
  <c r="G49" i="24"/>
  <c r="F49" i="24"/>
  <c r="W48" i="24"/>
  <c r="V48" i="24"/>
  <c r="U48" i="24"/>
  <c r="T48" i="24"/>
  <c r="S48" i="24"/>
  <c r="R48" i="24"/>
  <c r="Q48" i="24"/>
  <c r="P48" i="24"/>
  <c r="O48" i="24"/>
  <c r="N48" i="24"/>
  <c r="M48" i="24"/>
  <c r="L48" i="24"/>
  <c r="K48" i="24"/>
  <c r="J48" i="24"/>
  <c r="I48" i="24"/>
  <c r="H48" i="24"/>
  <c r="G48" i="24"/>
  <c r="F48" i="24"/>
  <c r="W47" i="24"/>
  <c r="V47" i="24"/>
  <c r="U47" i="24"/>
  <c r="T47" i="24"/>
  <c r="S47" i="24"/>
  <c r="R47" i="24"/>
  <c r="Q47" i="24"/>
  <c r="P47" i="24"/>
  <c r="O47" i="24"/>
  <c r="N47" i="24"/>
  <c r="M47" i="24"/>
  <c r="L47" i="24"/>
  <c r="K47" i="24"/>
  <c r="J47" i="24"/>
  <c r="I47" i="24"/>
  <c r="H47" i="24"/>
  <c r="G47" i="24"/>
  <c r="F47" i="24"/>
  <c r="AH46" i="24"/>
  <c r="AG46" i="24"/>
  <c r="AF46" i="24"/>
  <c r="AE46" i="24"/>
  <c r="AD46" i="24"/>
  <c r="AC46" i="24"/>
  <c r="AB46" i="24"/>
  <c r="W45" i="24"/>
  <c r="V45" i="24"/>
  <c r="U45" i="24"/>
  <c r="T45" i="24"/>
  <c r="S45" i="24"/>
  <c r="R45" i="24"/>
  <c r="Q45" i="24"/>
  <c r="P45" i="24"/>
  <c r="O45" i="24"/>
  <c r="N45" i="24"/>
  <c r="M45" i="24"/>
  <c r="L45" i="24"/>
  <c r="K45" i="24"/>
  <c r="J45" i="24"/>
  <c r="I45" i="24"/>
  <c r="H45" i="24"/>
  <c r="G45" i="24"/>
  <c r="F45" i="24"/>
  <c r="W44" i="24"/>
  <c r="V44" i="24"/>
  <c r="U44" i="24"/>
  <c r="T44" i="24"/>
  <c r="S44" i="24"/>
  <c r="R44" i="24"/>
  <c r="Q44" i="24"/>
  <c r="P44" i="24"/>
  <c r="O44" i="24"/>
  <c r="N44" i="24"/>
  <c r="M44" i="24"/>
  <c r="L44" i="24"/>
  <c r="K44" i="24"/>
  <c r="J44" i="24"/>
  <c r="I44" i="24"/>
  <c r="H44" i="24"/>
  <c r="G44" i="24"/>
  <c r="F44" i="24"/>
  <c r="W43" i="24"/>
  <c r="V43" i="24"/>
  <c r="U43" i="24"/>
  <c r="T43" i="24"/>
  <c r="S43" i="24"/>
  <c r="R43" i="24"/>
  <c r="Q43" i="24"/>
  <c r="P43" i="24"/>
  <c r="O43" i="24"/>
  <c r="N43" i="24"/>
  <c r="M43" i="24"/>
  <c r="L43" i="24"/>
  <c r="K43" i="24"/>
  <c r="J43" i="24"/>
  <c r="I43" i="24"/>
  <c r="H43" i="24"/>
  <c r="G43" i="24"/>
  <c r="F43" i="24"/>
  <c r="W42" i="24"/>
  <c r="V42" i="24"/>
  <c r="U42" i="24"/>
  <c r="T42" i="24"/>
  <c r="S42" i="24"/>
  <c r="R42" i="24"/>
  <c r="Q42" i="24"/>
  <c r="P42" i="24"/>
  <c r="O42" i="24"/>
  <c r="N42" i="24"/>
  <c r="M42" i="24"/>
  <c r="L42" i="24"/>
  <c r="K42" i="24"/>
  <c r="J42" i="24"/>
  <c r="I42" i="24"/>
  <c r="H42" i="24"/>
  <c r="G42" i="24"/>
  <c r="F42" i="24"/>
  <c r="W41" i="24"/>
  <c r="V41" i="24"/>
  <c r="U41" i="24"/>
  <c r="T41" i="24"/>
  <c r="S41" i="24"/>
  <c r="R41" i="24"/>
  <c r="Q41" i="24"/>
  <c r="P41" i="24"/>
  <c r="O41" i="24"/>
  <c r="N41" i="24"/>
  <c r="M41" i="24"/>
  <c r="L41" i="24"/>
  <c r="K41" i="24"/>
  <c r="J41" i="24"/>
  <c r="I41" i="24"/>
  <c r="H41" i="24"/>
  <c r="G41" i="24"/>
  <c r="F41" i="24"/>
  <c r="W40" i="24"/>
  <c r="V40" i="24"/>
  <c r="U40" i="24"/>
  <c r="T40" i="24"/>
  <c r="S40" i="24"/>
  <c r="R40" i="24"/>
  <c r="Q40" i="24"/>
  <c r="P40" i="24"/>
  <c r="O40" i="24"/>
  <c r="N40" i="24"/>
  <c r="M40" i="24"/>
  <c r="L40" i="24"/>
  <c r="K40" i="24"/>
  <c r="J40" i="24"/>
  <c r="I40" i="24"/>
  <c r="H40" i="24"/>
  <c r="G40" i="24"/>
  <c r="F40" i="24"/>
  <c r="W39" i="24"/>
  <c r="V39" i="24"/>
  <c r="U39" i="24"/>
  <c r="T39" i="24"/>
  <c r="S39" i="24"/>
  <c r="R39" i="24"/>
  <c r="Q39" i="24"/>
  <c r="P39" i="24"/>
  <c r="O39" i="24"/>
  <c r="N39" i="24"/>
  <c r="M39" i="24"/>
  <c r="L39" i="24"/>
  <c r="K39" i="24"/>
  <c r="J39" i="24"/>
  <c r="I39" i="24"/>
  <c r="H39" i="24"/>
  <c r="G39" i="24"/>
  <c r="F39" i="24"/>
  <c r="W38" i="24"/>
  <c r="V38" i="24"/>
  <c r="U38" i="24"/>
  <c r="T38" i="24"/>
  <c r="S38" i="24"/>
  <c r="R38" i="24"/>
  <c r="Q38" i="24"/>
  <c r="P38" i="24"/>
  <c r="O38" i="24"/>
  <c r="N38" i="24"/>
  <c r="M38" i="24"/>
  <c r="L38" i="24"/>
  <c r="K38" i="24"/>
  <c r="J38" i="24"/>
  <c r="I38" i="24"/>
  <c r="H38" i="24"/>
  <c r="G38" i="24"/>
  <c r="F38" i="24"/>
  <c r="AH37" i="24"/>
  <c r="AG37" i="24"/>
  <c r="AF37" i="24"/>
  <c r="AE37" i="24"/>
  <c r="AD37" i="24"/>
  <c r="AC37" i="24"/>
  <c r="AB37" i="24"/>
  <c r="W36" i="24"/>
  <c r="V36" i="24"/>
  <c r="U36" i="24"/>
  <c r="T36" i="24"/>
  <c r="S36" i="24"/>
  <c r="R36" i="24"/>
  <c r="Q36" i="24"/>
  <c r="P36" i="24"/>
  <c r="O36" i="24"/>
  <c r="N36" i="24"/>
  <c r="M36" i="24"/>
  <c r="L36" i="24"/>
  <c r="K36" i="24"/>
  <c r="J36" i="24"/>
  <c r="I36" i="24"/>
  <c r="H36" i="24"/>
  <c r="G36" i="24"/>
  <c r="F36" i="24"/>
  <c r="W35" i="24"/>
  <c r="V35" i="24"/>
  <c r="U35" i="24"/>
  <c r="T35" i="24"/>
  <c r="S35" i="24"/>
  <c r="R35" i="24"/>
  <c r="Q35" i="24"/>
  <c r="P35" i="24"/>
  <c r="O35" i="24"/>
  <c r="N35" i="24"/>
  <c r="M35" i="24"/>
  <c r="L35" i="24"/>
  <c r="K35" i="24"/>
  <c r="J35" i="24"/>
  <c r="I35" i="24"/>
  <c r="H35" i="24"/>
  <c r="G35" i="24"/>
  <c r="F35" i="24"/>
  <c r="W34" i="24"/>
  <c r="V34" i="24"/>
  <c r="U34" i="24"/>
  <c r="T34" i="24"/>
  <c r="S34" i="24"/>
  <c r="R34" i="24"/>
  <c r="Q34" i="24"/>
  <c r="P34" i="24"/>
  <c r="O34" i="24"/>
  <c r="N34" i="24"/>
  <c r="M34" i="24"/>
  <c r="L34" i="24"/>
  <c r="K34" i="24"/>
  <c r="J34" i="24"/>
  <c r="I34" i="24"/>
  <c r="H34" i="24"/>
  <c r="G34" i="24"/>
  <c r="F34" i="24"/>
  <c r="W33" i="24"/>
  <c r="V33" i="24"/>
  <c r="U33" i="24"/>
  <c r="T33" i="24"/>
  <c r="S33" i="24"/>
  <c r="R33" i="24"/>
  <c r="Q33" i="24"/>
  <c r="P33" i="24"/>
  <c r="O33" i="24"/>
  <c r="N33" i="24"/>
  <c r="M33" i="24"/>
  <c r="L33" i="24"/>
  <c r="K33" i="24"/>
  <c r="J33" i="24"/>
  <c r="I33" i="24"/>
  <c r="H33" i="24"/>
  <c r="G33" i="24"/>
  <c r="F33" i="24"/>
  <c r="W32" i="24"/>
  <c r="V32" i="24"/>
  <c r="U32" i="24"/>
  <c r="T32" i="24"/>
  <c r="S32" i="24"/>
  <c r="R32" i="24"/>
  <c r="Q32" i="24"/>
  <c r="P32" i="24"/>
  <c r="O32" i="24"/>
  <c r="N32" i="24"/>
  <c r="M32" i="24"/>
  <c r="L32" i="24"/>
  <c r="K32" i="24"/>
  <c r="J32" i="24"/>
  <c r="I32" i="24"/>
  <c r="H32" i="24"/>
  <c r="G32" i="24"/>
  <c r="F32" i="24"/>
  <c r="W31" i="24"/>
  <c r="V31" i="24"/>
  <c r="U31" i="24"/>
  <c r="T31" i="24"/>
  <c r="S31" i="24"/>
  <c r="R31" i="24"/>
  <c r="Q31" i="24"/>
  <c r="P31" i="24"/>
  <c r="O31" i="24"/>
  <c r="N31" i="24"/>
  <c r="M31" i="24"/>
  <c r="L31" i="24"/>
  <c r="K31" i="24"/>
  <c r="J31" i="24"/>
  <c r="I31" i="24"/>
  <c r="H31" i="24"/>
  <c r="G31" i="24"/>
  <c r="F31" i="24"/>
  <c r="W30" i="24"/>
  <c r="V30" i="24"/>
  <c r="U30" i="24"/>
  <c r="T30" i="24"/>
  <c r="S30" i="24"/>
  <c r="R30" i="24"/>
  <c r="Q30" i="24"/>
  <c r="P30" i="24"/>
  <c r="O30" i="24"/>
  <c r="N30" i="24"/>
  <c r="M30" i="24"/>
  <c r="L30" i="24"/>
  <c r="K30" i="24"/>
  <c r="J30" i="24"/>
  <c r="I30" i="24"/>
  <c r="H30" i="24"/>
  <c r="G30" i="24"/>
  <c r="F30" i="24"/>
  <c r="W29" i="24"/>
  <c r="V29" i="24"/>
  <c r="U29" i="24"/>
  <c r="T29" i="24"/>
  <c r="S29" i="24"/>
  <c r="R29" i="24"/>
  <c r="Q29" i="24"/>
  <c r="P29" i="24"/>
  <c r="O29" i="24"/>
  <c r="N29" i="24"/>
  <c r="M29" i="24"/>
  <c r="L29" i="24"/>
  <c r="K29" i="24"/>
  <c r="J29" i="24"/>
  <c r="I29" i="24"/>
  <c r="H29" i="24"/>
  <c r="G29" i="24"/>
  <c r="F29" i="24"/>
  <c r="AH28" i="24"/>
  <c r="AG28" i="24"/>
  <c r="AF28" i="24"/>
  <c r="AE28" i="24"/>
  <c r="AD28" i="24"/>
  <c r="AC28" i="24"/>
  <c r="AB28" i="24"/>
  <c r="W27" i="24"/>
  <c r="V27" i="24"/>
  <c r="U27" i="24"/>
  <c r="T27" i="24"/>
  <c r="S27" i="24"/>
  <c r="R27" i="24"/>
  <c r="Q27" i="24"/>
  <c r="P27" i="24"/>
  <c r="O27" i="24"/>
  <c r="N27" i="24"/>
  <c r="M27" i="24"/>
  <c r="L27" i="24"/>
  <c r="K27" i="24"/>
  <c r="J27" i="24"/>
  <c r="I27" i="24"/>
  <c r="H27" i="24"/>
  <c r="G27" i="24"/>
  <c r="F27" i="24"/>
  <c r="W26" i="24"/>
  <c r="V26" i="24"/>
  <c r="U26" i="24"/>
  <c r="T26" i="24"/>
  <c r="S26" i="24"/>
  <c r="R26" i="24"/>
  <c r="Q26" i="24"/>
  <c r="P26" i="24"/>
  <c r="O26" i="24"/>
  <c r="N26" i="24"/>
  <c r="M26" i="24"/>
  <c r="L26" i="24"/>
  <c r="K26" i="24"/>
  <c r="J26" i="24"/>
  <c r="I26" i="24"/>
  <c r="H26" i="24"/>
  <c r="G26" i="24"/>
  <c r="F26" i="24"/>
  <c r="W25" i="24"/>
  <c r="V25" i="24"/>
  <c r="U25" i="24"/>
  <c r="T25" i="24"/>
  <c r="S25" i="24"/>
  <c r="R25" i="24"/>
  <c r="Q25" i="24"/>
  <c r="P25" i="24"/>
  <c r="O25" i="24"/>
  <c r="N25" i="24"/>
  <c r="M25" i="24"/>
  <c r="L25" i="24"/>
  <c r="K25" i="24"/>
  <c r="J25" i="24"/>
  <c r="I25" i="24"/>
  <c r="H25" i="24"/>
  <c r="G25" i="24"/>
  <c r="F25" i="24"/>
  <c r="W24" i="24"/>
  <c r="V24" i="24"/>
  <c r="U24" i="24"/>
  <c r="T24" i="24"/>
  <c r="S24" i="24"/>
  <c r="R24" i="24"/>
  <c r="Q24" i="24"/>
  <c r="P24" i="24"/>
  <c r="O24" i="24"/>
  <c r="N24" i="24"/>
  <c r="M24" i="24"/>
  <c r="L24" i="24"/>
  <c r="K24" i="24"/>
  <c r="J24" i="24"/>
  <c r="I24" i="24"/>
  <c r="H24" i="24"/>
  <c r="G24" i="24"/>
  <c r="F24" i="24"/>
  <c r="W23" i="24"/>
  <c r="V23" i="24"/>
  <c r="U23" i="24"/>
  <c r="T23" i="24"/>
  <c r="S23" i="24"/>
  <c r="R23" i="24"/>
  <c r="Q23" i="24"/>
  <c r="P23" i="24"/>
  <c r="O23" i="24"/>
  <c r="N23" i="24"/>
  <c r="M23" i="24"/>
  <c r="L23" i="24"/>
  <c r="K23" i="24"/>
  <c r="J23" i="24"/>
  <c r="I23" i="24"/>
  <c r="H23" i="24"/>
  <c r="G23" i="24"/>
  <c r="F23" i="24"/>
  <c r="W22" i="24"/>
  <c r="V22" i="24"/>
  <c r="U22" i="24"/>
  <c r="T22" i="24"/>
  <c r="S22" i="24"/>
  <c r="R22" i="24"/>
  <c r="Q22" i="24"/>
  <c r="P22" i="24"/>
  <c r="O22" i="24"/>
  <c r="N22" i="24"/>
  <c r="M22" i="24"/>
  <c r="L22" i="24"/>
  <c r="K22" i="24"/>
  <c r="J22" i="24"/>
  <c r="I22" i="24"/>
  <c r="H22" i="24"/>
  <c r="G22" i="24"/>
  <c r="F22" i="24"/>
  <c r="W21" i="24"/>
  <c r="V21" i="24"/>
  <c r="U21" i="24"/>
  <c r="T21" i="24"/>
  <c r="S21" i="24"/>
  <c r="R21" i="24"/>
  <c r="Q21" i="24"/>
  <c r="P21" i="24"/>
  <c r="O21" i="24"/>
  <c r="N21" i="24"/>
  <c r="M21" i="24"/>
  <c r="L21" i="24"/>
  <c r="K21" i="24"/>
  <c r="J21" i="24"/>
  <c r="I21" i="24"/>
  <c r="H21" i="24"/>
  <c r="G21" i="24"/>
  <c r="F21" i="24"/>
  <c r="W20" i="24"/>
  <c r="V20" i="24"/>
  <c r="U20" i="24"/>
  <c r="T20" i="24"/>
  <c r="S20" i="24"/>
  <c r="R20" i="24"/>
  <c r="Q20" i="24"/>
  <c r="P20" i="24"/>
  <c r="O20" i="24"/>
  <c r="N20" i="24"/>
  <c r="M20" i="24"/>
  <c r="L20" i="24"/>
  <c r="K20" i="24"/>
  <c r="J20" i="24"/>
  <c r="I20" i="24"/>
  <c r="H20" i="24"/>
  <c r="G20" i="24"/>
  <c r="F20" i="24"/>
  <c r="AH19" i="24"/>
  <c r="AG19" i="24"/>
  <c r="AF19" i="24"/>
  <c r="AE19" i="24"/>
  <c r="AD19" i="24"/>
  <c r="AC19" i="24"/>
  <c r="AB19" i="24"/>
  <c r="W18" i="24"/>
  <c r="V18" i="24"/>
  <c r="U18" i="24"/>
  <c r="T18" i="24"/>
  <c r="S18" i="24"/>
  <c r="R18" i="24"/>
  <c r="Q18" i="24"/>
  <c r="P18" i="24"/>
  <c r="O18" i="24"/>
  <c r="N18" i="24"/>
  <c r="M18" i="24"/>
  <c r="L18" i="24"/>
  <c r="K18" i="24"/>
  <c r="J18" i="24"/>
  <c r="I18" i="24"/>
  <c r="H18" i="24"/>
  <c r="G18" i="24"/>
  <c r="F18" i="24"/>
  <c r="W17" i="24"/>
  <c r="V17" i="24"/>
  <c r="U17" i="24"/>
  <c r="T17" i="24"/>
  <c r="S17" i="24"/>
  <c r="R17" i="24"/>
  <c r="Q17" i="24"/>
  <c r="P17" i="24"/>
  <c r="O17" i="24"/>
  <c r="N17" i="24"/>
  <c r="M17" i="24"/>
  <c r="L17" i="24"/>
  <c r="K17" i="24"/>
  <c r="J17" i="24"/>
  <c r="I17" i="24"/>
  <c r="H17" i="24"/>
  <c r="G17" i="24"/>
  <c r="F17" i="24"/>
  <c r="W16" i="24"/>
  <c r="V16" i="24"/>
  <c r="U16" i="24"/>
  <c r="T16" i="24"/>
  <c r="S16" i="24"/>
  <c r="R16" i="24"/>
  <c r="Q16" i="24"/>
  <c r="P16" i="24"/>
  <c r="O16" i="24"/>
  <c r="N16" i="24"/>
  <c r="M16" i="24"/>
  <c r="L16" i="24"/>
  <c r="K16" i="24"/>
  <c r="J16" i="24"/>
  <c r="I16" i="24"/>
  <c r="H16" i="24"/>
  <c r="G16" i="24"/>
  <c r="F16" i="24"/>
  <c r="W15" i="24"/>
  <c r="V15" i="24"/>
  <c r="U15" i="24"/>
  <c r="T15" i="24"/>
  <c r="S15" i="24"/>
  <c r="R15" i="24"/>
  <c r="Q15" i="24"/>
  <c r="P15" i="24"/>
  <c r="O15" i="24"/>
  <c r="N15" i="24"/>
  <c r="M15" i="24"/>
  <c r="L15" i="24"/>
  <c r="K15" i="24"/>
  <c r="J15" i="24"/>
  <c r="I15" i="24"/>
  <c r="H15" i="24"/>
  <c r="G15" i="24"/>
  <c r="F15" i="24"/>
  <c r="W14" i="24"/>
  <c r="V14" i="24"/>
  <c r="U14" i="24"/>
  <c r="T14" i="24"/>
  <c r="S14" i="24"/>
  <c r="R14" i="24"/>
  <c r="Q14" i="24"/>
  <c r="P14" i="24"/>
  <c r="O14" i="24"/>
  <c r="N14" i="24"/>
  <c r="M14" i="24"/>
  <c r="L14" i="24"/>
  <c r="K14" i="24"/>
  <c r="J14" i="24"/>
  <c r="I14" i="24"/>
  <c r="H14" i="24"/>
  <c r="G14" i="24"/>
  <c r="F14" i="24"/>
  <c r="W13" i="24"/>
  <c r="V13" i="24"/>
  <c r="U13" i="24"/>
  <c r="T13" i="24"/>
  <c r="S13" i="24"/>
  <c r="R13" i="24"/>
  <c r="Q13" i="24"/>
  <c r="P13" i="24"/>
  <c r="O13" i="24"/>
  <c r="N13" i="24"/>
  <c r="M13" i="24"/>
  <c r="L13" i="24"/>
  <c r="K13" i="24"/>
  <c r="J13" i="24"/>
  <c r="I13" i="24"/>
  <c r="H13" i="24"/>
  <c r="G13" i="24"/>
  <c r="F13" i="24"/>
  <c r="W12" i="24"/>
  <c r="V12" i="24"/>
  <c r="U12" i="24"/>
  <c r="T12" i="24"/>
  <c r="S12" i="24"/>
  <c r="R12" i="24"/>
  <c r="Q12" i="24"/>
  <c r="P12" i="24"/>
  <c r="O12" i="24"/>
  <c r="N12" i="24"/>
  <c r="M12" i="24"/>
  <c r="L12" i="24"/>
  <c r="K12" i="24"/>
  <c r="J12" i="24"/>
  <c r="I12" i="24"/>
  <c r="H12" i="24"/>
  <c r="G12" i="24"/>
  <c r="F12" i="24"/>
  <c r="W11" i="24"/>
  <c r="V11" i="24"/>
  <c r="U11" i="24"/>
  <c r="AH11" i="24" s="1"/>
  <c r="T11" i="24"/>
  <c r="S11" i="24"/>
  <c r="R11" i="24"/>
  <c r="Q11" i="24"/>
  <c r="P11" i="24"/>
  <c r="O11" i="24"/>
  <c r="N11" i="24"/>
  <c r="M11" i="24"/>
  <c r="L11" i="24"/>
  <c r="K11" i="24"/>
  <c r="J11" i="24"/>
  <c r="I11" i="24"/>
  <c r="H11" i="24"/>
  <c r="G11" i="24"/>
  <c r="F11" i="24"/>
  <c r="D2" i="24"/>
  <c r="Y258" i="24" l="1"/>
  <c r="F127" i="24"/>
  <c r="X189" i="24"/>
  <c r="U203" i="24"/>
  <c r="V127" i="24"/>
  <c r="S127" i="24"/>
  <c r="W142" i="24"/>
  <c r="Y268" i="24"/>
  <c r="G258" i="24"/>
  <c r="X268" i="24"/>
  <c r="W258" i="24"/>
  <c r="T126" i="24"/>
  <c r="F157" i="24"/>
  <c r="R157" i="24"/>
  <c r="V157" i="24"/>
  <c r="T188" i="24"/>
  <c r="G127" i="24"/>
  <c r="O126" i="24"/>
  <c r="W127" i="24"/>
  <c r="G142" i="24"/>
  <c r="S142" i="24"/>
  <c r="X234" i="24"/>
  <c r="F233" i="24"/>
  <c r="Y234" i="24"/>
  <c r="Z234" i="24"/>
  <c r="R233" i="24"/>
  <c r="Z233" i="24" s="1"/>
  <c r="S258" i="24"/>
  <c r="X11" i="24"/>
  <c r="AB99" i="24"/>
  <c r="U142" i="24"/>
  <c r="Z204" i="24"/>
  <c r="T142" i="24"/>
  <c r="X204" i="24"/>
  <c r="F203" i="24"/>
  <c r="V203" i="24"/>
  <c r="Y229" i="24"/>
  <c r="X229" i="24"/>
  <c r="Y298" i="24"/>
  <c r="Y412" i="24"/>
  <c r="X412" i="24"/>
  <c r="Z412" i="24"/>
  <c r="U127" i="24"/>
  <c r="W157" i="24"/>
  <c r="U172" i="24"/>
  <c r="S188" i="24"/>
  <c r="Y189" i="24"/>
  <c r="Z189" i="24"/>
  <c r="Y214" i="24"/>
  <c r="I218" i="24"/>
  <c r="Y218" i="24" s="1"/>
  <c r="X219" i="24"/>
  <c r="S218" i="24"/>
  <c r="W218" i="24"/>
  <c r="R203" i="24"/>
  <c r="Z203" i="24" s="1"/>
  <c r="X218" i="24"/>
  <c r="I157" i="24"/>
  <c r="I126" i="24" s="1"/>
  <c r="M157" i="24"/>
  <c r="M126" i="24" s="1"/>
  <c r="Q157" i="24"/>
  <c r="Q126" i="24" s="1"/>
  <c r="U157" i="24"/>
  <c r="X199" i="24"/>
  <c r="F188" i="24"/>
  <c r="R188" i="24"/>
  <c r="V188" i="24"/>
  <c r="Y204" i="24"/>
  <c r="R218" i="24"/>
  <c r="F254" i="24"/>
  <c r="R254" i="24"/>
  <c r="V254" i="24"/>
  <c r="X282" i="24"/>
  <c r="F281" i="24"/>
  <c r="Y282" i="24"/>
  <c r="Z282" i="24"/>
  <c r="R281" i="24"/>
  <c r="Z219" i="24"/>
  <c r="X244" i="24"/>
  <c r="U258" i="24"/>
  <c r="Z258" i="24" s="1"/>
  <c r="Y308" i="24"/>
  <c r="Y407" i="24"/>
  <c r="X407" i="24"/>
  <c r="Z407" i="24"/>
  <c r="Y321" i="24"/>
  <c r="F320" i="24"/>
  <c r="X321" i="24"/>
  <c r="Z320" i="24"/>
  <c r="R319" i="24"/>
  <c r="Y401" i="24"/>
  <c r="X401" i="24"/>
  <c r="F390" i="24"/>
  <c r="Z268" i="24"/>
  <c r="H281" i="24"/>
  <c r="H280" i="24" s="1"/>
  <c r="L281" i="24"/>
  <c r="L280" i="24" s="1"/>
  <c r="P281" i="24"/>
  <c r="P280" i="24" s="1"/>
  <c r="T281" i="24"/>
  <c r="T280" i="24" s="1"/>
  <c r="Z298" i="24"/>
  <c r="Z308" i="24"/>
  <c r="X324" i="24"/>
  <c r="Y327" i="24"/>
  <c r="Y337" i="24"/>
  <c r="Y367" i="24"/>
  <c r="Z367" i="24"/>
  <c r="Y396" i="24"/>
  <c r="G390" i="24"/>
  <c r="G253" i="24" s="1"/>
  <c r="S390" i="24"/>
  <c r="Z390" i="24" s="1"/>
  <c r="W390" i="24"/>
  <c r="Y288" i="24"/>
  <c r="X308" i="24"/>
  <c r="H319" i="24"/>
  <c r="L319" i="24"/>
  <c r="P319" i="24"/>
  <c r="T319" i="24"/>
  <c r="Y364" i="24"/>
  <c r="G360" i="24"/>
  <c r="G359" i="24" s="1"/>
  <c r="H359" i="24"/>
  <c r="L359" i="24"/>
  <c r="P359" i="24"/>
  <c r="T359" i="24"/>
  <c r="X361" i="24"/>
  <c r="Y382" i="24"/>
  <c r="F377" i="24"/>
  <c r="X382" i="24"/>
  <c r="R377" i="24"/>
  <c r="V377" i="24"/>
  <c r="X337" i="24"/>
  <c r="Z337" i="24"/>
  <c r="Y361" i="24"/>
  <c r="F360" i="24"/>
  <c r="J359" i="24"/>
  <c r="N359" i="24"/>
  <c r="Z360" i="24"/>
  <c r="R359" i="24"/>
  <c r="V359" i="24"/>
  <c r="X364" i="24"/>
  <c r="Z364" i="24"/>
  <c r="U376" i="24"/>
  <c r="Z382" i="24"/>
  <c r="Y391" i="24"/>
  <c r="X391" i="24"/>
  <c r="X396" i="24"/>
  <c r="Z396" i="24"/>
  <c r="X420" i="24"/>
  <c r="Z420" i="24"/>
  <c r="X428" i="24"/>
  <c r="Z428" i="24"/>
  <c r="T377" i="24"/>
  <c r="U390" i="24"/>
  <c r="AG373" i="8"/>
  <c r="AF373" i="8"/>
  <c r="AE373" i="8"/>
  <c r="AD373" i="8"/>
  <c r="AC373" i="8"/>
  <c r="AB373" i="8"/>
  <c r="Z373" i="8"/>
  <c r="Y373" i="8"/>
  <c r="X373" i="8"/>
  <c r="Z372" i="8"/>
  <c r="Y372" i="8"/>
  <c r="X372" i="8"/>
  <c r="Z371" i="8"/>
  <c r="Y371" i="8"/>
  <c r="X371" i="8"/>
  <c r="Z370" i="8"/>
  <c r="Y370" i="8"/>
  <c r="X370" i="8"/>
  <c r="Z369" i="8"/>
  <c r="Y369" i="8"/>
  <c r="X369" i="8"/>
  <c r="AG368" i="8"/>
  <c r="AF368" i="8"/>
  <c r="AE368" i="8"/>
  <c r="AD368" i="8"/>
  <c r="AC368" i="8"/>
  <c r="AB368" i="8"/>
  <c r="Z368" i="8"/>
  <c r="W367" i="8"/>
  <c r="V367" i="8"/>
  <c r="U367" i="8"/>
  <c r="T367" i="8"/>
  <c r="S367" i="8"/>
  <c r="R367" i="8"/>
  <c r="Q367" i="8"/>
  <c r="P367" i="8"/>
  <c r="O367" i="8"/>
  <c r="N367" i="8"/>
  <c r="M367" i="8"/>
  <c r="L367" i="8"/>
  <c r="K367" i="8"/>
  <c r="J367" i="8"/>
  <c r="I367" i="8"/>
  <c r="H367" i="8"/>
  <c r="G367" i="8"/>
  <c r="F367" i="8"/>
  <c r="Y368" i="8" s="1"/>
  <c r="AG366" i="8"/>
  <c r="AF366" i="8"/>
  <c r="AE366" i="8"/>
  <c r="AD366" i="8"/>
  <c r="AC366" i="8"/>
  <c r="AB366" i="8"/>
  <c r="Z366" i="8"/>
  <c r="Y366" i="8"/>
  <c r="X366" i="8"/>
  <c r="AG365" i="8"/>
  <c r="AF365" i="8"/>
  <c r="AE365" i="8"/>
  <c r="AD365" i="8"/>
  <c r="AC365" i="8"/>
  <c r="AB365" i="8"/>
  <c r="Z365" i="8"/>
  <c r="Y365" i="8"/>
  <c r="W364" i="8"/>
  <c r="V364" i="8"/>
  <c r="U364" i="8"/>
  <c r="T364" i="8"/>
  <c r="S364" i="8"/>
  <c r="R364" i="8"/>
  <c r="Q364" i="8"/>
  <c r="P364" i="8"/>
  <c r="O364" i="8"/>
  <c r="N364" i="8"/>
  <c r="M364" i="8"/>
  <c r="L364" i="8"/>
  <c r="K364" i="8"/>
  <c r="J364" i="8"/>
  <c r="I364" i="8"/>
  <c r="H364" i="8"/>
  <c r="G364" i="8"/>
  <c r="F364" i="8"/>
  <c r="AG363" i="8"/>
  <c r="AF363" i="8"/>
  <c r="AE363" i="8"/>
  <c r="AD363" i="8"/>
  <c r="AC363" i="8"/>
  <c r="AB363" i="8"/>
  <c r="Z363" i="8"/>
  <c r="Y363" i="8"/>
  <c r="X363" i="8"/>
  <c r="AG362" i="8"/>
  <c r="AF362" i="8"/>
  <c r="AE362" i="8"/>
  <c r="AD362" i="8"/>
  <c r="AC362" i="8"/>
  <c r="AB362" i="8"/>
  <c r="Z362" i="8"/>
  <c r="W361" i="8"/>
  <c r="V361" i="8"/>
  <c r="V360" i="8" s="1"/>
  <c r="V359" i="8" s="1"/>
  <c r="U361" i="8"/>
  <c r="U360" i="8" s="1"/>
  <c r="T361" i="8"/>
  <c r="S361" i="8"/>
  <c r="R361" i="8"/>
  <c r="Q361" i="8"/>
  <c r="Q360" i="8" s="1"/>
  <c r="P361" i="8"/>
  <c r="O361" i="8"/>
  <c r="N361" i="8"/>
  <c r="N360" i="8" s="1"/>
  <c r="N359" i="8" s="1"/>
  <c r="M361" i="8"/>
  <c r="M360" i="8" s="1"/>
  <c r="L361" i="8"/>
  <c r="K361" i="8"/>
  <c r="J361" i="8"/>
  <c r="J360" i="8" s="1"/>
  <c r="J359" i="8" s="1"/>
  <c r="I361" i="8"/>
  <c r="I360" i="8" s="1"/>
  <c r="H361" i="8"/>
  <c r="G361" i="8"/>
  <c r="F361" i="8"/>
  <c r="Y362" i="8" s="1"/>
  <c r="AG356" i="8"/>
  <c r="AF356" i="8"/>
  <c r="AE356" i="8"/>
  <c r="AD356" i="8"/>
  <c r="AC356" i="8"/>
  <c r="AB356" i="8"/>
  <c r="Z356" i="8"/>
  <c r="Y356" i="8"/>
  <c r="X356" i="8"/>
  <c r="AG355" i="8"/>
  <c r="AF355" i="8"/>
  <c r="AE355" i="8"/>
  <c r="AD355" i="8"/>
  <c r="AC355" i="8"/>
  <c r="AB355" i="8"/>
  <c r="Z355" i="8"/>
  <c r="Y355" i="8"/>
  <c r="X355" i="8"/>
  <c r="AG354" i="8"/>
  <c r="AF354" i="8"/>
  <c r="AE354" i="8"/>
  <c r="AD354" i="8"/>
  <c r="AC354" i="8"/>
  <c r="AB354" i="8"/>
  <c r="Z354" i="8"/>
  <c r="Y354" i="8"/>
  <c r="X354" i="8"/>
  <c r="AG353" i="8"/>
  <c r="AF353" i="8"/>
  <c r="AE353" i="8"/>
  <c r="AD353" i="8"/>
  <c r="AC353" i="8"/>
  <c r="AB353" i="8"/>
  <c r="Z353" i="8"/>
  <c r="AG351" i="8"/>
  <c r="AF351" i="8"/>
  <c r="AE351" i="8"/>
  <c r="AD351" i="8"/>
  <c r="AC351" i="8"/>
  <c r="AB351" i="8"/>
  <c r="Z351" i="8"/>
  <c r="Y351" i="8"/>
  <c r="X351" i="8"/>
  <c r="Z350" i="8"/>
  <c r="Y350" i="8"/>
  <c r="X350" i="8"/>
  <c r="AG349" i="8"/>
  <c r="AF349" i="8"/>
  <c r="AE349" i="8"/>
  <c r="AD349" i="8"/>
  <c r="AC349" i="8"/>
  <c r="AB349" i="8"/>
  <c r="Z349" i="8"/>
  <c r="Y349" i="8"/>
  <c r="X349" i="8"/>
  <c r="AG348" i="8"/>
  <c r="AF348" i="8"/>
  <c r="AE348" i="8"/>
  <c r="AD348" i="8"/>
  <c r="AC348" i="8"/>
  <c r="AB348" i="8"/>
  <c r="Z348" i="8"/>
  <c r="Y348" i="8"/>
  <c r="W347" i="8"/>
  <c r="V347" i="8"/>
  <c r="V337" i="8" s="1"/>
  <c r="U347" i="8"/>
  <c r="U337" i="8" s="1"/>
  <c r="T347" i="8"/>
  <c r="T337" i="8" s="1"/>
  <c r="S347" i="8"/>
  <c r="S337" i="8" s="1"/>
  <c r="R347" i="8"/>
  <c r="R337" i="8" s="1"/>
  <c r="Q347" i="8"/>
  <c r="Q337" i="8" s="1"/>
  <c r="P347" i="8"/>
  <c r="P337" i="8" s="1"/>
  <c r="O347" i="8"/>
  <c r="O337" i="8" s="1"/>
  <c r="N347" i="8"/>
  <c r="N337" i="8" s="1"/>
  <c r="M347" i="8"/>
  <c r="M337" i="8" s="1"/>
  <c r="L347" i="8"/>
  <c r="L337" i="8" s="1"/>
  <c r="K347" i="8"/>
  <c r="K337" i="8" s="1"/>
  <c r="J347" i="8"/>
  <c r="J337" i="8" s="1"/>
  <c r="I347" i="8"/>
  <c r="I337" i="8" s="1"/>
  <c r="H347" i="8"/>
  <c r="G347" i="8"/>
  <c r="AC347" i="8" s="1"/>
  <c r="F347" i="8"/>
  <c r="F337" i="8" s="1"/>
  <c r="AG346" i="8"/>
  <c r="AF346" i="8"/>
  <c r="AE346" i="8"/>
  <c r="AD346" i="8"/>
  <c r="AC346" i="8"/>
  <c r="AB346" i="8"/>
  <c r="Z346" i="8"/>
  <c r="Y346" i="8"/>
  <c r="X346" i="8"/>
  <c r="AG345" i="8"/>
  <c r="AF345" i="8"/>
  <c r="AE345" i="8"/>
  <c r="AD345" i="8"/>
  <c r="AC345" i="8"/>
  <c r="AB345" i="8"/>
  <c r="Z345" i="8"/>
  <c r="Y345" i="8"/>
  <c r="X345" i="8"/>
  <c r="AG344" i="8"/>
  <c r="AF344" i="8"/>
  <c r="AE344" i="8"/>
  <c r="AD344" i="8"/>
  <c r="AC344" i="8"/>
  <c r="AB344" i="8"/>
  <c r="Z344" i="8"/>
  <c r="Y344" i="8"/>
  <c r="X344" i="8"/>
  <c r="AG343" i="8"/>
  <c r="AF343" i="8"/>
  <c r="AE343" i="8"/>
  <c r="AD343" i="8"/>
  <c r="AC343" i="8"/>
  <c r="AB343" i="8"/>
  <c r="Z343" i="8"/>
  <c r="Y343" i="8"/>
  <c r="X343" i="8"/>
  <c r="AG342" i="8"/>
  <c r="AF342" i="8"/>
  <c r="AE342" i="8"/>
  <c r="AD342" i="8"/>
  <c r="AC342" i="8"/>
  <c r="AB342" i="8"/>
  <c r="Z342" i="8"/>
  <c r="Y342" i="8"/>
  <c r="X342" i="8"/>
  <c r="AG341" i="8"/>
  <c r="AF341" i="8"/>
  <c r="AE341" i="8"/>
  <c r="AD341" i="8"/>
  <c r="AC341" i="8"/>
  <c r="AB341" i="8"/>
  <c r="Z341" i="8"/>
  <c r="Y341" i="8"/>
  <c r="X341" i="8"/>
  <c r="AG340" i="8"/>
  <c r="AF340" i="8"/>
  <c r="AE340" i="8"/>
  <c r="AD340" i="8"/>
  <c r="AC340" i="8"/>
  <c r="AB340" i="8"/>
  <c r="Z340" i="8"/>
  <c r="Y340" i="8"/>
  <c r="X340" i="8"/>
  <c r="AG339" i="8"/>
  <c r="AF339" i="8"/>
  <c r="AE339" i="8"/>
  <c r="AD339" i="8"/>
  <c r="AC339" i="8"/>
  <c r="AB339" i="8"/>
  <c r="Z339" i="8"/>
  <c r="Y339" i="8"/>
  <c r="X339" i="8"/>
  <c r="AG338" i="8"/>
  <c r="AF338" i="8"/>
  <c r="AE338" i="8"/>
  <c r="AD338" i="8"/>
  <c r="AC338" i="8"/>
  <c r="AB338" i="8"/>
  <c r="Z338" i="8"/>
  <c r="Y338" i="8"/>
  <c r="X338" i="8"/>
  <c r="AG333" i="8"/>
  <c r="AF333" i="8"/>
  <c r="AE333" i="8"/>
  <c r="AD333" i="8"/>
  <c r="AC333" i="8"/>
  <c r="AB333" i="8"/>
  <c r="Z333" i="8"/>
  <c r="Y333" i="8"/>
  <c r="X333" i="8"/>
  <c r="Z332" i="8"/>
  <c r="Y332" i="8"/>
  <c r="X332" i="8"/>
  <c r="Z331" i="8"/>
  <c r="Y331" i="8"/>
  <c r="X331" i="8"/>
  <c r="Z330" i="8"/>
  <c r="Y330" i="8"/>
  <c r="X330" i="8"/>
  <c r="Z329" i="8"/>
  <c r="Y329" i="8"/>
  <c r="X329" i="8"/>
  <c r="AG328" i="8"/>
  <c r="AF328" i="8"/>
  <c r="AE328" i="8"/>
  <c r="AD328" i="8"/>
  <c r="AC328" i="8"/>
  <c r="AB328" i="8"/>
  <c r="Z328" i="8"/>
  <c r="W327" i="8"/>
  <c r="V327" i="8"/>
  <c r="U327" i="8"/>
  <c r="T327" i="8"/>
  <c r="S327" i="8"/>
  <c r="R327" i="8"/>
  <c r="Q327" i="8"/>
  <c r="P327" i="8"/>
  <c r="O327" i="8"/>
  <c r="N327" i="8"/>
  <c r="M327" i="8"/>
  <c r="L327" i="8"/>
  <c r="K327" i="8"/>
  <c r="J327" i="8"/>
  <c r="I327" i="8"/>
  <c r="H327" i="8"/>
  <c r="G327" i="8"/>
  <c r="F327" i="8"/>
  <c r="Y328" i="8" s="1"/>
  <c r="AG326" i="8"/>
  <c r="AF326" i="8"/>
  <c r="AE326" i="8"/>
  <c r="AD326" i="8"/>
  <c r="AC326" i="8"/>
  <c r="AB326" i="8"/>
  <c r="Z326" i="8"/>
  <c r="Y326" i="8"/>
  <c r="X326" i="8"/>
  <c r="AG325" i="8"/>
  <c r="AF325" i="8"/>
  <c r="AE325" i="8"/>
  <c r="AD325" i="8"/>
  <c r="AC325" i="8"/>
  <c r="AB325" i="8"/>
  <c r="Z325" i="8"/>
  <c r="X325" i="8"/>
  <c r="W324" i="8"/>
  <c r="V324" i="8"/>
  <c r="U324" i="8"/>
  <c r="T324" i="8"/>
  <c r="S324" i="8"/>
  <c r="R324" i="8"/>
  <c r="Q324" i="8"/>
  <c r="P324" i="8"/>
  <c r="O324" i="8"/>
  <c r="N324" i="8"/>
  <c r="M324" i="8"/>
  <c r="L324" i="8"/>
  <c r="K324" i="8"/>
  <c r="J324" i="8"/>
  <c r="I324" i="8"/>
  <c r="H324" i="8"/>
  <c r="G324" i="8"/>
  <c r="F324" i="8"/>
  <c r="Y325" i="8" s="1"/>
  <c r="AG323" i="8"/>
  <c r="AF323" i="8"/>
  <c r="AE323" i="8"/>
  <c r="AD323" i="8"/>
  <c r="AC323" i="8"/>
  <c r="AB323" i="8"/>
  <c r="Z323" i="8"/>
  <c r="Y323" i="8"/>
  <c r="X323" i="8"/>
  <c r="AG322" i="8"/>
  <c r="AF322" i="8"/>
  <c r="AE322" i="8"/>
  <c r="AD322" i="8"/>
  <c r="AC322" i="8"/>
  <c r="AB322" i="8"/>
  <c r="Z322" i="8"/>
  <c r="W321" i="8"/>
  <c r="W320" i="8" s="1"/>
  <c r="V321" i="8"/>
  <c r="U321" i="8"/>
  <c r="T321" i="8"/>
  <c r="S321" i="8"/>
  <c r="S320" i="8" s="1"/>
  <c r="R321" i="8"/>
  <c r="Q321" i="8"/>
  <c r="P321" i="8"/>
  <c r="O321" i="8"/>
  <c r="O320" i="8" s="1"/>
  <c r="N321" i="8"/>
  <c r="M321" i="8"/>
  <c r="L321" i="8"/>
  <c r="K321" i="8"/>
  <c r="K320" i="8" s="1"/>
  <c r="J321" i="8"/>
  <c r="I321" i="8"/>
  <c r="H321" i="8"/>
  <c r="G321" i="8"/>
  <c r="G320" i="8" s="1"/>
  <c r="F321" i="8"/>
  <c r="Y322" i="8" s="1"/>
  <c r="AG317" i="8"/>
  <c r="AF317" i="8"/>
  <c r="AE317" i="8"/>
  <c r="AD317" i="8"/>
  <c r="AC317" i="8"/>
  <c r="AB317" i="8"/>
  <c r="Z317" i="8"/>
  <c r="Y317" i="8"/>
  <c r="X317" i="8"/>
  <c r="AG316" i="8"/>
  <c r="AF316" i="8"/>
  <c r="AE316" i="8"/>
  <c r="AD316" i="8"/>
  <c r="AC316" i="8"/>
  <c r="AB316" i="8"/>
  <c r="Z316" i="8"/>
  <c r="Y316" i="8"/>
  <c r="X316" i="8"/>
  <c r="AG315" i="8"/>
  <c r="AF315" i="8"/>
  <c r="AE315" i="8"/>
  <c r="AD315" i="8"/>
  <c r="AC315" i="8"/>
  <c r="AB315" i="8"/>
  <c r="Z315" i="8"/>
  <c r="Y315" i="8"/>
  <c r="X315" i="8"/>
  <c r="AG314" i="8"/>
  <c r="AF314" i="8"/>
  <c r="AE314" i="8"/>
  <c r="AD314" i="8"/>
  <c r="AC314" i="8"/>
  <c r="AB314" i="8"/>
  <c r="Z314" i="8"/>
  <c r="AG312" i="8"/>
  <c r="AF312" i="8"/>
  <c r="AE312" i="8"/>
  <c r="AD312" i="8"/>
  <c r="AC312" i="8"/>
  <c r="AB312" i="8"/>
  <c r="Z312" i="8"/>
  <c r="Y312" i="8"/>
  <c r="X312" i="8"/>
  <c r="Z311" i="8"/>
  <c r="Y311" i="8"/>
  <c r="X311" i="8"/>
  <c r="AG310" i="8"/>
  <c r="AF310" i="8"/>
  <c r="AE310" i="8"/>
  <c r="AD310" i="8"/>
  <c r="AC310" i="8"/>
  <c r="AB310" i="8"/>
  <c r="Z310" i="8"/>
  <c r="Y310" i="8"/>
  <c r="X310" i="8"/>
  <c r="AG309" i="8"/>
  <c r="AF309" i="8"/>
  <c r="AE309" i="8"/>
  <c r="AD309" i="8"/>
  <c r="AC309" i="8"/>
  <c r="AB309" i="8"/>
  <c r="Z309" i="8"/>
  <c r="X309" i="8"/>
  <c r="W308" i="8"/>
  <c r="W298" i="8" s="1"/>
  <c r="V308" i="8"/>
  <c r="V298" i="8" s="1"/>
  <c r="U308" i="8"/>
  <c r="U298" i="8" s="1"/>
  <c r="T308" i="8"/>
  <c r="T298" i="8" s="1"/>
  <c r="S308" i="8"/>
  <c r="R308" i="8"/>
  <c r="R298" i="8" s="1"/>
  <c r="Q308" i="8"/>
  <c r="Q298" i="8" s="1"/>
  <c r="P308" i="8"/>
  <c r="P298" i="8" s="1"/>
  <c r="O308" i="8"/>
  <c r="O298" i="8" s="1"/>
  <c r="N308" i="8"/>
  <c r="M308" i="8"/>
  <c r="M298" i="8" s="1"/>
  <c r="L308" i="8"/>
  <c r="L298" i="8" s="1"/>
  <c r="K308" i="8"/>
  <c r="K298" i="8" s="1"/>
  <c r="J308" i="8"/>
  <c r="J298" i="8" s="1"/>
  <c r="I308" i="8"/>
  <c r="I298" i="8" s="1"/>
  <c r="H308" i="8"/>
  <c r="G308" i="8"/>
  <c r="G298" i="8" s="1"/>
  <c r="F308" i="8"/>
  <c r="F298" i="8" s="1"/>
  <c r="AG307" i="8"/>
  <c r="AF307" i="8"/>
  <c r="AE307" i="8"/>
  <c r="AD307" i="8"/>
  <c r="AC307" i="8"/>
  <c r="AB307" i="8"/>
  <c r="Z307" i="8"/>
  <c r="Y307" i="8"/>
  <c r="X307" i="8"/>
  <c r="AG306" i="8"/>
  <c r="AF306" i="8"/>
  <c r="AE306" i="8"/>
  <c r="AD306" i="8"/>
  <c r="AC306" i="8"/>
  <c r="AB306" i="8"/>
  <c r="Z306" i="8"/>
  <c r="Y306" i="8"/>
  <c r="X306" i="8"/>
  <c r="AG305" i="8"/>
  <c r="AF305" i="8"/>
  <c r="AE305" i="8"/>
  <c r="AD305" i="8"/>
  <c r="AC305" i="8"/>
  <c r="AB305" i="8"/>
  <c r="Z305" i="8"/>
  <c r="Y305" i="8"/>
  <c r="X305" i="8"/>
  <c r="AG304" i="8"/>
  <c r="AF304" i="8"/>
  <c r="AE304" i="8"/>
  <c r="AD304" i="8"/>
  <c r="AC304" i="8"/>
  <c r="AB304" i="8"/>
  <c r="Z304" i="8"/>
  <c r="Y304" i="8"/>
  <c r="X304" i="8"/>
  <c r="AG303" i="8"/>
  <c r="AF303" i="8"/>
  <c r="AE303" i="8"/>
  <c r="AD303" i="8"/>
  <c r="AC303" i="8"/>
  <c r="AB303" i="8"/>
  <c r="Z303" i="8"/>
  <c r="Y303" i="8"/>
  <c r="X303" i="8"/>
  <c r="AG302" i="8"/>
  <c r="AF302" i="8"/>
  <c r="AE302" i="8"/>
  <c r="AD302" i="8"/>
  <c r="AC302" i="8"/>
  <c r="AB302" i="8"/>
  <c r="Z302" i="8"/>
  <c r="Y302" i="8"/>
  <c r="X302" i="8"/>
  <c r="AG301" i="8"/>
  <c r="AF301" i="8"/>
  <c r="AE301" i="8"/>
  <c r="AD301" i="8"/>
  <c r="AC301" i="8"/>
  <c r="AB301" i="8"/>
  <c r="Z301" i="8"/>
  <c r="Y301" i="8"/>
  <c r="X301" i="8"/>
  <c r="AG300" i="8"/>
  <c r="AF300" i="8"/>
  <c r="AE300" i="8"/>
  <c r="AD300" i="8"/>
  <c r="AC300" i="8"/>
  <c r="AB300" i="8"/>
  <c r="Z300" i="8"/>
  <c r="Y300" i="8"/>
  <c r="X300" i="8"/>
  <c r="AG299" i="8"/>
  <c r="AF299" i="8"/>
  <c r="AE299" i="8"/>
  <c r="AD299" i="8"/>
  <c r="AC299" i="8"/>
  <c r="AB299" i="8"/>
  <c r="Z299" i="8"/>
  <c r="Y299" i="8"/>
  <c r="X299" i="8"/>
  <c r="N298" i="8"/>
  <c r="AG277" i="8"/>
  <c r="AF277" i="8"/>
  <c r="AE277" i="8"/>
  <c r="AD277" i="8"/>
  <c r="AC277" i="8"/>
  <c r="AB277" i="8"/>
  <c r="Z277" i="8"/>
  <c r="Y277" i="8"/>
  <c r="X277" i="8"/>
  <c r="AG182" i="8"/>
  <c r="AF182" i="8"/>
  <c r="AE182" i="8"/>
  <c r="AD182" i="8"/>
  <c r="AC182" i="8"/>
  <c r="AB182" i="8"/>
  <c r="Z182" i="8"/>
  <c r="Y182" i="8"/>
  <c r="X182" i="8"/>
  <c r="Z181" i="8"/>
  <c r="Y181" i="8"/>
  <c r="X181" i="8"/>
  <c r="AG180" i="8"/>
  <c r="AF180" i="8"/>
  <c r="AE180" i="8"/>
  <c r="AD180" i="8"/>
  <c r="AC180" i="8"/>
  <c r="AB180" i="8"/>
  <c r="Z180" i="8"/>
  <c r="Y180" i="8"/>
  <c r="X180" i="8"/>
  <c r="AG179" i="8"/>
  <c r="AF179" i="8"/>
  <c r="AE179" i="8"/>
  <c r="AD179" i="8"/>
  <c r="AC179" i="8"/>
  <c r="AB179" i="8"/>
  <c r="Z179" i="8"/>
  <c r="W178" i="8"/>
  <c r="V178" i="8"/>
  <c r="U178" i="8"/>
  <c r="T178" i="8"/>
  <c r="S178" i="8"/>
  <c r="R178" i="8"/>
  <c r="Q178" i="8"/>
  <c r="P178" i="8"/>
  <c r="O178" i="8"/>
  <c r="N178" i="8"/>
  <c r="M178" i="8"/>
  <c r="L178" i="8"/>
  <c r="K178" i="8"/>
  <c r="J178" i="8"/>
  <c r="I178" i="8"/>
  <c r="H178" i="8"/>
  <c r="G178" i="8"/>
  <c r="F178" i="8"/>
  <c r="Y179" i="8" s="1"/>
  <c r="AG177" i="8"/>
  <c r="AF177" i="8"/>
  <c r="AE177" i="8"/>
  <c r="AD177" i="8"/>
  <c r="AC177" i="8"/>
  <c r="AB177" i="8"/>
  <c r="Z177" i="8"/>
  <c r="Y177" i="8"/>
  <c r="X177" i="8"/>
  <c r="AG176" i="8"/>
  <c r="AF176" i="8"/>
  <c r="AE176" i="8"/>
  <c r="AD176" i="8"/>
  <c r="AC176" i="8"/>
  <c r="AB176" i="8"/>
  <c r="Z176" i="8"/>
  <c r="Y176" i="8"/>
  <c r="X176" i="8"/>
  <c r="AG175" i="8"/>
  <c r="AF175" i="8"/>
  <c r="AE175" i="8"/>
  <c r="AD175" i="8"/>
  <c r="AC175" i="8"/>
  <c r="AB175" i="8"/>
  <c r="Z175" i="8"/>
  <c r="Y175" i="8"/>
  <c r="X175" i="8"/>
  <c r="AG174" i="8"/>
  <c r="AF174" i="8"/>
  <c r="AE174" i="8"/>
  <c r="AD174" i="8"/>
  <c r="AC174" i="8"/>
  <c r="AB174" i="8"/>
  <c r="Z174" i="8"/>
  <c r="Y174" i="8"/>
  <c r="W173" i="8"/>
  <c r="V173" i="8"/>
  <c r="U173" i="8"/>
  <c r="T173" i="8"/>
  <c r="S173" i="8"/>
  <c r="R173" i="8"/>
  <c r="Q173" i="8"/>
  <c r="P173" i="8"/>
  <c r="O173" i="8"/>
  <c r="N173" i="8"/>
  <c r="M173" i="8"/>
  <c r="L173" i="8"/>
  <c r="K173" i="8"/>
  <c r="AG173" i="8" s="1"/>
  <c r="J173" i="8"/>
  <c r="I173" i="8"/>
  <c r="H173" i="8"/>
  <c r="G173" i="8"/>
  <c r="AC173" i="8" s="1"/>
  <c r="F173" i="8"/>
  <c r="X174" i="8" s="1"/>
  <c r="G234" i="8"/>
  <c r="H234" i="8"/>
  <c r="I234" i="8"/>
  <c r="J234" i="8"/>
  <c r="K234" i="8"/>
  <c r="L234" i="8"/>
  <c r="M234" i="8"/>
  <c r="N234" i="8"/>
  <c r="O234" i="8"/>
  <c r="P234" i="8"/>
  <c r="Q234" i="8"/>
  <c r="R234" i="8"/>
  <c r="S234" i="8"/>
  <c r="T234" i="8"/>
  <c r="U234" i="8"/>
  <c r="V234" i="8"/>
  <c r="W234" i="8"/>
  <c r="G239" i="8"/>
  <c r="H239" i="8"/>
  <c r="I239" i="8"/>
  <c r="J239" i="8"/>
  <c r="K239" i="8"/>
  <c r="L239" i="8"/>
  <c r="M239" i="8"/>
  <c r="N239" i="8"/>
  <c r="O239" i="8"/>
  <c r="P239" i="8"/>
  <c r="Q239" i="8"/>
  <c r="R239" i="8"/>
  <c r="S239" i="8"/>
  <c r="T239" i="8"/>
  <c r="U239" i="8"/>
  <c r="V239" i="8"/>
  <c r="W239" i="8"/>
  <c r="G244" i="8"/>
  <c r="H244" i="8"/>
  <c r="I244" i="8"/>
  <c r="J244" i="8"/>
  <c r="K244" i="8"/>
  <c r="L244" i="8"/>
  <c r="M244" i="8"/>
  <c r="N244" i="8"/>
  <c r="O244" i="8"/>
  <c r="P244" i="8"/>
  <c r="Q244" i="8"/>
  <c r="R244" i="8"/>
  <c r="S244" i="8"/>
  <c r="T244" i="8"/>
  <c r="U244" i="8"/>
  <c r="V244" i="8"/>
  <c r="W244" i="8"/>
  <c r="Z243" i="8"/>
  <c r="Y243" i="8"/>
  <c r="X243" i="8"/>
  <c r="E243" i="8"/>
  <c r="Z242" i="8"/>
  <c r="Y242" i="8"/>
  <c r="X242" i="8"/>
  <c r="E242" i="8"/>
  <c r="Z241" i="8"/>
  <c r="Y241" i="8"/>
  <c r="X241" i="8"/>
  <c r="E241" i="8"/>
  <c r="Z240" i="8"/>
  <c r="Y240" i="8"/>
  <c r="E240" i="8"/>
  <c r="F239" i="8"/>
  <c r="X240" i="8" s="1"/>
  <c r="E239" i="8"/>
  <c r="Z238" i="8"/>
  <c r="Y238" i="8"/>
  <c r="X238" i="8"/>
  <c r="E238" i="8"/>
  <c r="Z237" i="8"/>
  <c r="Y237" i="8"/>
  <c r="X237" i="8"/>
  <c r="E237" i="8"/>
  <c r="Z236" i="8"/>
  <c r="Y236" i="8"/>
  <c r="X236" i="8"/>
  <c r="E236" i="8"/>
  <c r="Z235" i="8"/>
  <c r="E235" i="8"/>
  <c r="F234" i="8"/>
  <c r="Y235" i="8" s="1"/>
  <c r="E234" i="8"/>
  <c r="G391" i="8"/>
  <c r="H391" i="8"/>
  <c r="I391" i="8"/>
  <c r="J391" i="8"/>
  <c r="K391" i="8"/>
  <c r="L391" i="8"/>
  <c r="M391" i="8"/>
  <c r="N391" i="8"/>
  <c r="O391" i="8"/>
  <c r="P391" i="8"/>
  <c r="Q391" i="8"/>
  <c r="R391" i="8"/>
  <c r="S391" i="8"/>
  <c r="T391" i="8"/>
  <c r="U391" i="8"/>
  <c r="V391" i="8"/>
  <c r="W391" i="8"/>
  <c r="G396" i="8"/>
  <c r="H396" i="8"/>
  <c r="I396" i="8"/>
  <c r="J396" i="8"/>
  <c r="K396" i="8"/>
  <c r="L396" i="8"/>
  <c r="M396" i="8"/>
  <c r="N396" i="8"/>
  <c r="O396" i="8"/>
  <c r="P396" i="8"/>
  <c r="Q396" i="8"/>
  <c r="R396" i="8"/>
  <c r="AB396" i="8" s="1"/>
  <c r="S396" i="8"/>
  <c r="T396" i="8"/>
  <c r="U396" i="8"/>
  <c r="V396" i="8"/>
  <c r="AF396" i="8" s="1"/>
  <c r="W396" i="8"/>
  <c r="G401" i="8"/>
  <c r="H401" i="8"/>
  <c r="I401" i="8"/>
  <c r="J401" i="8"/>
  <c r="K401" i="8"/>
  <c r="L401" i="8"/>
  <c r="M401" i="8"/>
  <c r="N401" i="8"/>
  <c r="O401" i="8"/>
  <c r="P401" i="8"/>
  <c r="Q401" i="8"/>
  <c r="R401" i="8"/>
  <c r="S401" i="8"/>
  <c r="T401" i="8"/>
  <c r="U401" i="8"/>
  <c r="V401" i="8"/>
  <c r="W401" i="8"/>
  <c r="F396" i="8"/>
  <c r="AB397" i="8" s="1"/>
  <c r="F401" i="8"/>
  <c r="Z400" i="8"/>
  <c r="Y400" i="8"/>
  <c r="X400" i="8"/>
  <c r="AG399" i="8"/>
  <c r="AF399" i="8"/>
  <c r="AE399" i="8"/>
  <c r="AD399" i="8"/>
  <c r="AC399" i="8"/>
  <c r="AB399" i="8"/>
  <c r="Z399" i="8"/>
  <c r="Y399" i="8"/>
  <c r="X399" i="8"/>
  <c r="AG398" i="8"/>
  <c r="AF398" i="8"/>
  <c r="AE398" i="8"/>
  <c r="AD398" i="8"/>
  <c r="AC398" i="8"/>
  <c r="AB398" i="8"/>
  <c r="Z398" i="8"/>
  <c r="Y398" i="8"/>
  <c r="X398" i="8"/>
  <c r="AG397" i="8"/>
  <c r="AF397" i="8"/>
  <c r="AE397" i="8"/>
  <c r="AD397" i="8"/>
  <c r="AC397" i="8"/>
  <c r="Z397" i="8"/>
  <c r="X397" i="8"/>
  <c r="Z395" i="8"/>
  <c r="Y395" i="8"/>
  <c r="X395" i="8"/>
  <c r="Z394" i="8"/>
  <c r="Y394" i="8"/>
  <c r="X394" i="8"/>
  <c r="Z393" i="8"/>
  <c r="Y393" i="8"/>
  <c r="X393" i="8"/>
  <c r="AG392" i="8"/>
  <c r="AF392" i="8"/>
  <c r="AE392" i="8"/>
  <c r="AD392" i="8"/>
  <c r="AC392" i="8"/>
  <c r="AB392" i="8"/>
  <c r="Z392" i="8"/>
  <c r="Y392" i="8"/>
  <c r="X392" i="8"/>
  <c r="F391" i="8"/>
  <c r="G382" i="8"/>
  <c r="G377" i="8" s="1"/>
  <c r="G376" i="8" s="1"/>
  <c r="H382" i="8"/>
  <c r="H377" i="8" s="1"/>
  <c r="H376" i="8" s="1"/>
  <c r="I382" i="8"/>
  <c r="I377" i="8" s="1"/>
  <c r="I376" i="8" s="1"/>
  <c r="J382" i="8"/>
  <c r="J377" i="8" s="1"/>
  <c r="J376" i="8" s="1"/>
  <c r="K382" i="8"/>
  <c r="K377" i="8" s="1"/>
  <c r="K376" i="8" s="1"/>
  <c r="L382" i="8"/>
  <c r="L377" i="8" s="1"/>
  <c r="L376" i="8" s="1"/>
  <c r="M382" i="8"/>
  <c r="M377" i="8" s="1"/>
  <c r="M376" i="8" s="1"/>
  <c r="N382" i="8"/>
  <c r="N377" i="8" s="1"/>
  <c r="N376" i="8" s="1"/>
  <c r="O382" i="8"/>
  <c r="O377" i="8" s="1"/>
  <c r="O376" i="8" s="1"/>
  <c r="P382" i="8"/>
  <c r="P377" i="8" s="1"/>
  <c r="P376" i="8" s="1"/>
  <c r="Q382" i="8"/>
  <c r="Q377" i="8" s="1"/>
  <c r="Q376" i="8" s="1"/>
  <c r="R382" i="8"/>
  <c r="R377" i="8" s="1"/>
  <c r="R376" i="8" s="1"/>
  <c r="S382" i="8"/>
  <c r="S377" i="8" s="1"/>
  <c r="S376" i="8" s="1"/>
  <c r="T382" i="8"/>
  <c r="T377" i="8" s="1"/>
  <c r="T376" i="8" s="1"/>
  <c r="U382" i="8"/>
  <c r="U377" i="8" s="1"/>
  <c r="U376" i="8" s="1"/>
  <c r="V382" i="8"/>
  <c r="V377" i="8" s="1"/>
  <c r="W382" i="8"/>
  <c r="W377" i="8" s="1"/>
  <c r="W376" i="8" s="1"/>
  <c r="AG387" i="8"/>
  <c r="AF387" i="8"/>
  <c r="AE387" i="8"/>
  <c r="AD387" i="8"/>
  <c r="AC387" i="8"/>
  <c r="AB387" i="8"/>
  <c r="Z387" i="8"/>
  <c r="Y387" i="8"/>
  <c r="X387" i="8"/>
  <c r="Z386" i="8"/>
  <c r="Y386" i="8"/>
  <c r="X386" i="8"/>
  <c r="Z385" i="8"/>
  <c r="Y385" i="8"/>
  <c r="X385" i="8"/>
  <c r="AG384" i="8"/>
  <c r="AF384" i="8"/>
  <c r="AE384" i="8"/>
  <c r="AD384" i="8"/>
  <c r="AC384" i="8"/>
  <c r="AB384" i="8"/>
  <c r="Z384" i="8"/>
  <c r="Y384" i="8"/>
  <c r="X384" i="8"/>
  <c r="AG383" i="8"/>
  <c r="AF383" i="8"/>
  <c r="AE383" i="8"/>
  <c r="AD383" i="8"/>
  <c r="AC383" i="8"/>
  <c r="AB383" i="8"/>
  <c r="Z383" i="8"/>
  <c r="Y383" i="8"/>
  <c r="F382" i="8"/>
  <c r="F377" i="8" s="1"/>
  <c r="Y378" i="8" s="1"/>
  <c r="Z381" i="8"/>
  <c r="Y381" i="8"/>
  <c r="X381" i="8"/>
  <c r="AG380" i="8"/>
  <c r="AF380" i="8"/>
  <c r="AE380" i="8"/>
  <c r="AD380" i="8"/>
  <c r="AC380" i="8"/>
  <c r="AB380" i="8"/>
  <c r="Z380" i="8"/>
  <c r="Y380" i="8"/>
  <c r="X380" i="8"/>
  <c r="AG379" i="8"/>
  <c r="AF379" i="8"/>
  <c r="AE379" i="8"/>
  <c r="AD379" i="8"/>
  <c r="AC379" i="8"/>
  <c r="AB379" i="8"/>
  <c r="Z379" i="8"/>
  <c r="Y379" i="8"/>
  <c r="X379" i="8"/>
  <c r="AG378" i="8"/>
  <c r="AF378" i="8"/>
  <c r="AE378" i="8"/>
  <c r="AD378" i="8"/>
  <c r="AC378" i="8"/>
  <c r="AB378" i="8"/>
  <c r="Z378" i="8"/>
  <c r="X378" i="8"/>
  <c r="F412" i="8"/>
  <c r="G407" i="8"/>
  <c r="H407" i="8"/>
  <c r="I407" i="8"/>
  <c r="J407" i="8"/>
  <c r="K407" i="8"/>
  <c r="L407" i="8"/>
  <c r="M407" i="8"/>
  <c r="N407" i="8"/>
  <c r="O407" i="8"/>
  <c r="P407" i="8"/>
  <c r="Q407" i="8"/>
  <c r="R407" i="8"/>
  <c r="S407" i="8"/>
  <c r="T407" i="8"/>
  <c r="U407" i="8"/>
  <c r="V407" i="8"/>
  <c r="W407" i="8"/>
  <c r="F407" i="8"/>
  <c r="AG409" i="8"/>
  <c r="AF409" i="8"/>
  <c r="AE409" i="8"/>
  <c r="AD409" i="8"/>
  <c r="AC409" i="8"/>
  <c r="AB409" i="8"/>
  <c r="Z409" i="8"/>
  <c r="Y409" i="8"/>
  <c r="X409" i="8"/>
  <c r="AG408" i="8"/>
  <c r="AF408" i="8"/>
  <c r="AE408" i="8"/>
  <c r="AD408" i="8"/>
  <c r="AC408" i="8"/>
  <c r="AB408" i="8"/>
  <c r="Z408" i="8"/>
  <c r="Y408" i="8"/>
  <c r="X408" i="8"/>
  <c r="Z359" i="24" l="1"/>
  <c r="Z319" i="24"/>
  <c r="Z281" i="24"/>
  <c r="R280" i="24"/>
  <c r="S126" i="24"/>
  <c r="V376" i="24"/>
  <c r="X377" i="24"/>
  <c r="Y377" i="24"/>
  <c r="Y390" i="24"/>
  <c r="X390" i="24"/>
  <c r="S253" i="24"/>
  <c r="Z218" i="24"/>
  <c r="G126" i="24"/>
  <c r="R126" i="24"/>
  <c r="V126" i="24"/>
  <c r="U253" i="24"/>
  <c r="F359" i="24"/>
  <c r="X360" i="24"/>
  <c r="Y360" i="24"/>
  <c r="U126" i="24"/>
  <c r="W253" i="24"/>
  <c r="Y233" i="24"/>
  <c r="X233" i="24"/>
  <c r="F126" i="24"/>
  <c r="Z254" i="24"/>
  <c r="W126" i="24"/>
  <c r="X258" i="24"/>
  <c r="Y188" i="24"/>
  <c r="F187" i="24"/>
  <c r="X188" i="24"/>
  <c r="T376" i="24"/>
  <c r="Z377" i="24"/>
  <c r="R376" i="24"/>
  <c r="X320" i="24"/>
  <c r="F319" i="24"/>
  <c r="Y320" i="24"/>
  <c r="X281" i="24"/>
  <c r="Y281" i="24"/>
  <c r="F280" i="24"/>
  <c r="X254" i="24"/>
  <c r="Y254" i="24"/>
  <c r="Z188" i="24"/>
  <c r="Y203" i="24"/>
  <c r="X203" i="24"/>
  <c r="AH301" i="8"/>
  <c r="AH305" i="8"/>
  <c r="F254" i="8"/>
  <c r="Q320" i="8"/>
  <c r="Q319" i="8" s="1"/>
  <c r="G360" i="8"/>
  <c r="G359" i="8" s="1"/>
  <c r="K360" i="8"/>
  <c r="K359" i="8" s="1"/>
  <c r="AG359" i="8" s="1"/>
  <c r="O360" i="8"/>
  <c r="O359" i="8" s="1"/>
  <c r="S360" i="8"/>
  <c r="S359" i="8" s="1"/>
  <c r="AC359" i="8" s="1"/>
  <c r="W360" i="8"/>
  <c r="W359" i="8" s="1"/>
  <c r="I320" i="8"/>
  <c r="I319" i="8" s="1"/>
  <c r="M320" i="8"/>
  <c r="U320" i="8"/>
  <c r="U319" i="8" s="1"/>
  <c r="Y397" i="8"/>
  <c r="X322" i="8"/>
  <c r="X383" i="8"/>
  <c r="X328" i="8"/>
  <c r="AH366" i="8"/>
  <c r="M319" i="8"/>
  <c r="I359" i="8"/>
  <c r="M359" i="8"/>
  <c r="Q359" i="8"/>
  <c r="U359" i="8"/>
  <c r="J320" i="8"/>
  <c r="J319" i="8" s="1"/>
  <c r="N320" i="8"/>
  <c r="N319" i="8" s="1"/>
  <c r="V320" i="8"/>
  <c r="V319" i="8" s="1"/>
  <c r="Z361" i="8"/>
  <c r="AH362" i="8"/>
  <c r="Y364" i="8"/>
  <c r="X367" i="8"/>
  <c r="Z367" i="8"/>
  <c r="AH368" i="8"/>
  <c r="X235" i="8"/>
  <c r="X179" i="8"/>
  <c r="Y309" i="8"/>
  <c r="AH309" i="8" s="1"/>
  <c r="U172" i="8"/>
  <c r="X348" i="8"/>
  <c r="X362" i="8"/>
  <c r="X365" i="8"/>
  <c r="X368" i="8"/>
  <c r="AF359" i="8"/>
  <c r="AF298" i="8"/>
  <c r="AH340" i="8"/>
  <c r="AH344" i="8"/>
  <c r="AH363" i="8"/>
  <c r="Y367" i="8"/>
  <c r="AH373" i="8"/>
  <c r="I172" i="8"/>
  <c r="M172" i="8"/>
  <c r="Q172" i="8"/>
  <c r="R360" i="8"/>
  <c r="R359" i="8" s="1"/>
  <c r="H360" i="8"/>
  <c r="H359" i="8" s="1"/>
  <c r="L360" i="8"/>
  <c r="L359" i="8" s="1"/>
  <c r="P360" i="8"/>
  <c r="P359" i="8" s="1"/>
  <c r="Z364" i="8"/>
  <c r="AH348" i="8"/>
  <c r="AH349" i="8"/>
  <c r="AB350" i="8"/>
  <c r="F360" i="8"/>
  <c r="F359" i="8" s="1"/>
  <c r="AH365" i="8"/>
  <c r="Y361" i="8"/>
  <c r="X364" i="8"/>
  <c r="T360" i="8"/>
  <c r="T359" i="8" s="1"/>
  <c r="AG298" i="8"/>
  <c r="AF337" i="8"/>
  <c r="AH277" i="8"/>
  <c r="AH300" i="8"/>
  <c r="Z321" i="8"/>
  <c r="AH322" i="8"/>
  <c r="AH328" i="8"/>
  <c r="AG347" i="8"/>
  <c r="AH351" i="8"/>
  <c r="AH356" i="8"/>
  <c r="AC308" i="8"/>
  <c r="AH315" i="8"/>
  <c r="G337" i="8"/>
  <c r="AC337" i="8" s="1"/>
  <c r="W337" i="8"/>
  <c r="AG337" i="8" s="1"/>
  <c r="AH339" i="8"/>
  <c r="AH343" i="8"/>
  <c r="Y347" i="8"/>
  <c r="S298" i="8"/>
  <c r="Z298" i="8" s="1"/>
  <c r="AH310" i="8"/>
  <c r="AB311" i="8"/>
  <c r="AH354" i="8"/>
  <c r="AH355" i="8"/>
  <c r="AB337" i="8"/>
  <c r="AH302" i="8"/>
  <c r="AH306" i="8"/>
  <c r="AH316" i="8"/>
  <c r="AH338" i="8"/>
  <c r="AH341" i="8"/>
  <c r="AH342" i="8"/>
  <c r="AH345" i="8"/>
  <c r="AH346" i="8"/>
  <c r="AB347" i="8"/>
  <c r="AF347" i="8"/>
  <c r="AG308" i="8"/>
  <c r="Y324" i="8"/>
  <c r="Z324" i="8"/>
  <c r="Y327" i="8"/>
  <c r="Z327" i="8"/>
  <c r="AH304" i="8"/>
  <c r="Y308" i="8"/>
  <c r="AH312" i="8"/>
  <c r="AH317" i="8"/>
  <c r="R320" i="8"/>
  <c r="R319" i="8" s="1"/>
  <c r="AE337" i="8"/>
  <c r="AD347" i="8"/>
  <c r="H337" i="8"/>
  <c r="Z347" i="8"/>
  <c r="AE347" i="8"/>
  <c r="X347" i="8"/>
  <c r="AB298" i="8"/>
  <c r="AH323" i="8"/>
  <c r="AH326" i="8"/>
  <c r="G319" i="8"/>
  <c r="K319" i="8"/>
  <c r="O319" i="8"/>
  <c r="S319" i="8"/>
  <c r="W319" i="8"/>
  <c r="AH333" i="8"/>
  <c r="H172" i="8"/>
  <c r="L172" i="8"/>
  <c r="P172" i="8"/>
  <c r="AH299" i="8"/>
  <c r="AH303" i="8"/>
  <c r="AH307" i="8"/>
  <c r="AB308" i="8"/>
  <c r="AF308" i="8"/>
  <c r="F320" i="8"/>
  <c r="F319" i="8" s="1"/>
  <c r="X324" i="8"/>
  <c r="L320" i="8"/>
  <c r="L319" i="8" s="1"/>
  <c r="P320" i="8"/>
  <c r="P319" i="8" s="1"/>
  <c r="T320" i="8"/>
  <c r="T319" i="8" s="1"/>
  <c r="AH325" i="8"/>
  <c r="X327" i="8"/>
  <c r="H320" i="8"/>
  <c r="H319" i="8" s="1"/>
  <c r="AE298" i="8"/>
  <c r="AD308" i="8"/>
  <c r="H298" i="8"/>
  <c r="Z308" i="8"/>
  <c r="AE308" i="8"/>
  <c r="X308" i="8"/>
  <c r="J172" i="8"/>
  <c r="N172" i="8"/>
  <c r="R172" i="8"/>
  <c r="V172" i="8"/>
  <c r="J233" i="8"/>
  <c r="AH175" i="8"/>
  <c r="AC382" i="8"/>
  <c r="O172" i="8"/>
  <c r="S172" i="8"/>
  <c r="W172" i="8"/>
  <c r="W233" i="8"/>
  <c r="S233" i="8"/>
  <c r="O233" i="8"/>
  <c r="K233" i="8"/>
  <c r="G233" i="8"/>
  <c r="J390" i="8"/>
  <c r="J253" i="8" s="1"/>
  <c r="F233" i="8"/>
  <c r="V233" i="8"/>
  <c r="R233" i="8"/>
  <c r="N233" i="8"/>
  <c r="F390" i="8"/>
  <c r="U233" i="8"/>
  <c r="Q233" i="8"/>
  <c r="M233" i="8"/>
  <c r="I233" i="8"/>
  <c r="G172" i="8"/>
  <c r="K172" i="8"/>
  <c r="AE173" i="8"/>
  <c r="AH177" i="8"/>
  <c r="AH180" i="8"/>
  <c r="AH182" i="8"/>
  <c r="V390" i="8"/>
  <c r="R390" i="8"/>
  <c r="R253" i="8" s="1"/>
  <c r="AD173" i="8"/>
  <c r="AH176" i="8"/>
  <c r="Y178" i="8"/>
  <c r="Z178" i="8"/>
  <c r="AH179" i="8"/>
  <c r="F172" i="8"/>
  <c r="Y173" i="8" s="1"/>
  <c r="N390" i="8"/>
  <c r="N253" i="8" s="1"/>
  <c r="T390" i="8"/>
  <c r="T253" i="8" s="1"/>
  <c r="P390" i="8"/>
  <c r="P253" i="8" s="1"/>
  <c r="L390" i="8"/>
  <c r="L253" i="8" s="1"/>
  <c r="H390" i="8"/>
  <c r="H253" i="8" s="1"/>
  <c r="T233" i="8"/>
  <c r="P233" i="8"/>
  <c r="L233" i="8"/>
  <c r="H233" i="8"/>
  <c r="T172" i="8"/>
  <c r="AB173" i="8"/>
  <c r="AF173" i="8"/>
  <c r="AH174" i="8"/>
  <c r="X178" i="8"/>
  <c r="Z173" i="8"/>
  <c r="AH398" i="8"/>
  <c r="W390" i="8"/>
  <c r="W253" i="8" s="1"/>
  <c r="S390" i="8"/>
  <c r="S253" i="8" s="1"/>
  <c r="O390" i="8"/>
  <c r="O253" i="8" s="1"/>
  <c r="K390" i="8"/>
  <c r="K253" i="8" s="1"/>
  <c r="G390" i="8"/>
  <c r="G253" i="8" s="1"/>
  <c r="AD391" i="8"/>
  <c r="Y234" i="8"/>
  <c r="Y239" i="8"/>
  <c r="Z239" i="8"/>
  <c r="U390" i="8"/>
  <c r="U253" i="8" s="1"/>
  <c r="Q390" i="8"/>
  <c r="Q253" i="8" s="1"/>
  <c r="M390" i="8"/>
  <c r="M253" i="8" s="1"/>
  <c r="Y391" i="8"/>
  <c r="X234" i="8"/>
  <c r="Z234" i="8"/>
  <c r="X239" i="8"/>
  <c r="AH399" i="8"/>
  <c r="I390" i="8"/>
  <c r="I253" i="8" s="1"/>
  <c r="AH392" i="8"/>
  <c r="AE391" i="8"/>
  <c r="AD396" i="8"/>
  <c r="AG382" i="8"/>
  <c r="X391" i="8"/>
  <c r="AB391" i="8"/>
  <c r="AF391" i="8"/>
  <c r="AE396" i="8"/>
  <c r="AC391" i="8"/>
  <c r="AG391" i="8"/>
  <c r="Z396" i="8"/>
  <c r="Y382" i="8"/>
  <c r="Y396" i="8"/>
  <c r="AC396" i="8"/>
  <c r="AG396" i="8"/>
  <c r="AH397" i="8"/>
  <c r="X396" i="8"/>
  <c r="Z391" i="8"/>
  <c r="V376" i="8"/>
  <c r="AF377" i="8"/>
  <c r="AH387" i="8"/>
  <c r="AH384" i="8"/>
  <c r="AB382" i="8"/>
  <c r="AF382" i="8"/>
  <c r="AH383" i="8"/>
  <c r="AE382" i="8"/>
  <c r="AD377" i="8"/>
  <c r="AD376" i="8"/>
  <c r="Z377" i="8"/>
  <c r="AC376" i="8"/>
  <c r="AG376" i="8"/>
  <c r="AC377" i="8"/>
  <c r="AG377" i="8"/>
  <c r="AH378" i="8"/>
  <c r="AD382" i="8"/>
  <c r="X382" i="8"/>
  <c r="AB377" i="8"/>
  <c r="Z382" i="8"/>
  <c r="AE376" i="8"/>
  <c r="AE377" i="8"/>
  <c r="AH379" i="8"/>
  <c r="AH380" i="8"/>
  <c r="AH408" i="8"/>
  <c r="AH409" i="8"/>
  <c r="G412" i="8"/>
  <c r="G254" i="8" s="1"/>
  <c r="H412" i="8"/>
  <c r="H254" i="8" s="1"/>
  <c r="I412" i="8"/>
  <c r="I254" i="8" s="1"/>
  <c r="J412" i="8"/>
  <c r="J254" i="8" s="1"/>
  <c r="K412" i="8"/>
  <c r="K254" i="8" s="1"/>
  <c r="L412" i="8"/>
  <c r="L254" i="8" s="1"/>
  <c r="M412" i="8"/>
  <c r="M254" i="8" s="1"/>
  <c r="N412" i="8"/>
  <c r="N254" i="8" s="1"/>
  <c r="O412" i="8"/>
  <c r="O254" i="8" s="1"/>
  <c r="P412" i="8"/>
  <c r="P254" i="8" s="1"/>
  <c r="Q412" i="8"/>
  <c r="Q254" i="8" s="1"/>
  <c r="R412" i="8"/>
  <c r="R254" i="8" s="1"/>
  <c r="S412" i="8"/>
  <c r="S254" i="8" s="1"/>
  <c r="T412" i="8"/>
  <c r="T254" i="8" s="1"/>
  <c r="U412" i="8"/>
  <c r="U254" i="8" s="1"/>
  <c r="V412" i="8"/>
  <c r="V254" i="8" s="1"/>
  <c r="W412" i="8"/>
  <c r="W254" i="8" s="1"/>
  <c r="AG417" i="8"/>
  <c r="AF417" i="8"/>
  <c r="AE417" i="8"/>
  <c r="AD417" i="8"/>
  <c r="AC417" i="8"/>
  <c r="AB417" i="8"/>
  <c r="Z417" i="8"/>
  <c r="Y417" i="8"/>
  <c r="X417" i="8"/>
  <c r="Z416" i="8"/>
  <c r="Y416" i="8"/>
  <c r="X416" i="8"/>
  <c r="Z415" i="8"/>
  <c r="Y415" i="8"/>
  <c r="X415" i="8"/>
  <c r="AG414" i="8"/>
  <c r="AF414" i="8"/>
  <c r="AE414" i="8"/>
  <c r="AD414" i="8"/>
  <c r="AC414" i="8"/>
  <c r="AB414" i="8"/>
  <c r="Z414" i="8"/>
  <c r="Y414" i="8"/>
  <c r="X414" i="8"/>
  <c r="AG404" i="8"/>
  <c r="AF404" i="8"/>
  <c r="AE404" i="8"/>
  <c r="AD404" i="8"/>
  <c r="AC404" i="8"/>
  <c r="AB404" i="8"/>
  <c r="Z404" i="8"/>
  <c r="Y404" i="8"/>
  <c r="X404" i="8"/>
  <c r="Z403" i="8"/>
  <c r="Y403" i="8"/>
  <c r="X403" i="8"/>
  <c r="AG402" i="8"/>
  <c r="AF402" i="8"/>
  <c r="AE402" i="8"/>
  <c r="AD402" i="8"/>
  <c r="AC402" i="8"/>
  <c r="AB402" i="8"/>
  <c r="Z402" i="8"/>
  <c r="Y402" i="8"/>
  <c r="X402" i="8"/>
  <c r="X283" i="8"/>
  <c r="Z283" i="8"/>
  <c r="X284" i="8"/>
  <c r="Y284" i="8"/>
  <c r="Z284" i="8"/>
  <c r="X286" i="8"/>
  <c r="Z286" i="8"/>
  <c r="X287" i="8"/>
  <c r="Y287" i="8"/>
  <c r="Z287" i="8"/>
  <c r="Z289" i="8"/>
  <c r="X290" i="8"/>
  <c r="Y290" i="8"/>
  <c r="Z290" i="8"/>
  <c r="X291" i="8"/>
  <c r="Y291" i="8"/>
  <c r="Z291" i="8"/>
  <c r="X292" i="8"/>
  <c r="Y292" i="8"/>
  <c r="Z292" i="8"/>
  <c r="X293" i="8"/>
  <c r="Y293" i="8"/>
  <c r="Z293" i="8"/>
  <c r="X294" i="8"/>
  <c r="Y294" i="8"/>
  <c r="Z294" i="8"/>
  <c r="G282" i="8"/>
  <c r="H282" i="8"/>
  <c r="I282" i="8"/>
  <c r="J282" i="8"/>
  <c r="K282" i="8"/>
  <c r="L282" i="8"/>
  <c r="M282" i="8"/>
  <c r="N282" i="8"/>
  <c r="O282" i="8"/>
  <c r="P282" i="8"/>
  <c r="Q282" i="8"/>
  <c r="R282" i="8"/>
  <c r="S282" i="8"/>
  <c r="T282" i="8"/>
  <c r="U282" i="8"/>
  <c r="V282" i="8"/>
  <c r="W282" i="8"/>
  <c r="G285" i="8"/>
  <c r="H285" i="8"/>
  <c r="I285" i="8"/>
  <c r="J285" i="8"/>
  <c r="K285" i="8"/>
  <c r="L285" i="8"/>
  <c r="M285" i="8"/>
  <c r="N285" i="8"/>
  <c r="O285" i="8"/>
  <c r="P285" i="8"/>
  <c r="Q285" i="8"/>
  <c r="R285" i="8"/>
  <c r="S285" i="8"/>
  <c r="T285" i="8"/>
  <c r="U285" i="8"/>
  <c r="V285" i="8"/>
  <c r="W285" i="8"/>
  <c r="G288" i="8"/>
  <c r="H288" i="8"/>
  <c r="I288" i="8"/>
  <c r="J288" i="8"/>
  <c r="K288" i="8"/>
  <c r="L288" i="8"/>
  <c r="M288" i="8"/>
  <c r="N288" i="8"/>
  <c r="O288" i="8"/>
  <c r="P288" i="8"/>
  <c r="Q288" i="8"/>
  <c r="R288" i="8"/>
  <c r="S288" i="8"/>
  <c r="T288" i="8"/>
  <c r="U288" i="8"/>
  <c r="V288" i="8"/>
  <c r="W288" i="8"/>
  <c r="F288" i="8"/>
  <c r="Y289" i="8" s="1"/>
  <c r="F282" i="8"/>
  <c r="Y283" i="8" s="1"/>
  <c r="F285" i="8"/>
  <c r="Y286" i="8" s="1"/>
  <c r="AG287" i="8"/>
  <c r="AF287" i="8"/>
  <c r="AE287" i="8"/>
  <c r="AD287" i="8"/>
  <c r="AC287" i="8"/>
  <c r="AB287" i="8"/>
  <c r="AG286" i="8"/>
  <c r="AF286" i="8"/>
  <c r="AE286" i="8"/>
  <c r="AD286" i="8"/>
  <c r="AC286" i="8"/>
  <c r="AB286" i="8"/>
  <c r="AB289" i="8"/>
  <c r="AC289" i="8"/>
  <c r="AD289" i="8"/>
  <c r="AE289" i="8"/>
  <c r="AF289" i="8"/>
  <c r="AG289" i="8"/>
  <c r="AG284" i="8"/>
  <c r="AF284" i="8"/>
  <c r="AE284" i="8"/>
  <c r="AD284" i="8"/>
  <c r="AC284" i="8"/>
  <c r="AB284" i="8"/>
  <c r="AG283" i="8"/>
  <c r="AF283" i="8"/>
  <c r="AE283" i="8"/>
  <c r="AD283" i="8"/>
  <c r="AC283" i="8"/>
  <c r="AB283" i="8"/>
  <c r="Z116" i="8"/>
  <c r="X117" i="8"/>
  <c r="Y117" i="8"/>
  <c r="Z117" i="8"/>
  <c r="X118" i="8"/>
  <c r="Y118" i="8"/>
  <c r="Z118" i="8"/>
  <c r="X119" i="8"/>
  <c r="Y119" i="8"/>
  <c r="Z119" i="8"/>
  <c r="X120" i="8"/>
  <c r="Y120" i="8"/>
  <c r="Z120" i="8"/>
  <c r="Z109" i="8"/>
  <c r="X110" i="8"/>
  <c r="Y110" i="8"/>
  <c r="Z110" i="8"/>
  <c r="X111" i="8"/>
  <c r="Y111" i="8"/>
  <c r="Z111" i="8"/>
  <c r="X112" i="8"/>
  <c r="Y112" i="8"/>
  <c r="Z112" i="8"/>
  <c r="X113" i="8"/>
  <c r="Y113" i="8"/>
  <c r="Z113" i="8"/>
  <c r="Z102" i="8"/>
  <c r="X103" i="8"/>
  <c r="Y103" i="8"/>
  <c r="Z103" i="8"/>
  <c r="X104" i="8"/>
  <c r="Y104" i="8"/>
  <c r="Z104" i="8"/>
  <c r="X105" i="8"/>
  <c r="Y105" i="8"/>
  <c r="Z105" i="8"/>
  <c r="X106" i="8"/>
  <c r="Y106" i="8"/>
  <c r="Z106" i="8"/>
  <c r="Z95" i="8"/>
  <c r="X96" i="8"/>
  <c r="Y96" i="8"/>
  <c r="Z96" i="8"/>
  <c r="X97" i="8"/>
  <c r="Y97" i="8"/>
  <c r="Z97" i="8"/>
  <c r="X98" i="8"/>
  <c r="Y98" i="8"/>
  <c r="Z98" i="8"/>
  <c r="X99" i="8"/>
  <c r="Y99" i="8"/>
  <c r="Z99" i="8"/>
  <c r="X89" i="8"/>
  <c r="Y89" i="8"/>
  <c r="Z89" i="8"/>
  <c r="X90" i="8"/>
  <c r="Y90" i="8"/>
  <c r="Z90" i="8"/>
  <c r="X91" i="8"/>
  <c r="Y91" i="8"/>
  <c r="Z91" i="8"/>
  <c r="X92" i="8"/>
  <c r="Y92" i="8"/>
  <c r="Z92" i="8"/>
  <c r="Z88" i="8"/>
  <c r="Y88" i="8"/>
  <c r="X88" i="8"/>
  <c r="X84" i="8"/>
  <c r="Y84" i="8"/>
  <c r="Z84" i="8"/>
  <c r="X85" i="8"/>
  <c r="Y85" i="8"/>
  <c r="Z85" i="8"/>
  <c r="X86" i="8"/>
  <c r="Y86" i="8"/>
  <c r="Z86" i="8"/>
  <c r="Z83" i="8"/>
  <c r="Y83" i="8"/>
  <c r="X83" i="8"/>
  <c r="Z82" i="8"/>
  <c r="Y82" i="8"/>
  <c r="X82" i="8"/>
  <c r="Z80" i="8"/>
  <c r="Y80" i="8"/>
  <c r="X80" i="8"/>
  <c r="Z79" i="8"/>
  <c r="Y79" i="8"/>
  <c r="X79" i="8"/>
  <c r="Z78" i="8"/>
  <c r="Y78" i="8"/>
  <c r="X78" i="8"/>
  <c r="Z77" i="8"/>
  <c r="Y77" i="8"/>
  <c r="X77" i="8"/>
  <c r="Z76" i="8"/>
  <c r="Y76" i="8"/>
  <c r="X76" i="8"/>
  <c r="Z74" i="8"/>
  <c r="Y74" i="8"/>
  <c r="X74" i="8"/>
  <c r="Z73" i="8"/>
  <c r="Y73" i="8"/>
  <c r="X73" i="8"/>
  <c r="Z72" i="8"/>
  <c r="Y72" i="8"/>
  <c r="X72" i="8"/>
  <c r="Z71" i="8"/>
  <c r="Y71" i="8"/>
  <c r="X71" i="8"/>
  <c r="Z70" i="8"/>
  <c r="Y70" i="8"/>
  <c r="X70" i="8"/>
  <c r="Z68" i="8"/>
  <c r="Y68" i="8"/>
  <c r="X68" i="8"/>
  <c r="Z67" i="8"/>
  <c r="Y67" i="8"/>
  <c r="X67" i="8"/>
  <c r="Z66" i="8"/>
  <c r="Y66" i="8"/>
  <c r="X66" i="8"/>
  <c r="Z65" i="8"/>
  <c r="Y65" i="8"/>
  <c r="X65" i="8"/>
  <c r="Z64" i="8"/>
  <c r="Z61" i="8"/>
  <c r="Y61" i="8"/>
  <c r="X61" i="8"/>
  <c r="Z60" i="8"/>
  <c r="Y60" i="8"/>
  <c r="X60" i="8"/>
  <c r="Z59" i="8"/>
  <c r="Y59" i="8"/>
  <c r="X59" i="8"/>
  <c r="Z58" i="8"/>
  <c r="Y58" i="8"/>
  <c r="X58" i="8"/>
  <c r="Z57" i="8"/>
  <c r="Y187" i="24" l="1"/>
  <c r="X187" i="24"/>
  <c r="X359" i="24"/>
  <c r="Y359" i="24"/>
  <c r="Z280" i="24"/>
  <c r="X319" i="24"/>
  <c r="Y319" i="24"/>
  <c r="X280" i="24"/>
  <c r="Y280" i="24"/>
  <c r="V253" i="24"/>
  <c r="Z376" i="24"/>
  <c r="R253" i="24"/>
  <c r="T253" i="24"/>
  <c r="AE319" i="8"/>
  <c r="AE359" i="8"/>
  <c r="AF319" i="8"/>
  <c r="X173" i="8"/>
  <c r="X289" i="8"/>
  <c r="AC319" i="8"/>
  <c r="X361" i="8"/>
  <c r="V253" i="8"/>
  <c r="AH308" i="8"/>
  <c r="AD319" i="8"/>
  <c r="X321" i="8"/>
  <c r="X359" i="8"/>
  <c r="Y321" i="8"/>
  <c r="X360" i="8"/>
  <c r="Y359" i="8"/>
  <c r="Y360" i="8"/>
  <c r="AD359" i="8"/>
  <c r="Z360" i="8"/>
  <c r="AB359" i="8"/>
  <c r="Z359" i="8"/>
  <c r="AC298" i="8"/>
  <c r="Z319" i="8"/>
  <c r="Z337" i="8"/>
  <c r="Z320" i="8"/>
  <c r="AG319" i="8"/>
  <c r="AH347" i="8"/>
  <c r="AB319" i="8"/>
  <c r="AD337" i="8"/>
  <c r="Y172" i="8"/>
  <c r="X319" i="8"/>
  <c r="Y319" i="8"/>
  <c r="Y320" i="8"/>
  <c r="X320" i="8"/>
  <c r="AD298" i="8"/>
  <c r="X172" i="8"/>
  <c r="Z172" i="8"/>
  <c r="AH391" i="8"/>
  <c r="AH382" i="8"/>
  <c r="AF376" i="8"/>
  <c r="AH173" i="8"/>
  <c r="AH396" i="8"/>
  <c r="Z376" i="8"/>
  <c r="AH417" i="8"/>
  <c r="AC412" i="8"/>
  <c r="AB412" i="8"/>
  <c r="AF412" i="8"/>
  <c r="Y413" i="8"/>
  <c r="Z413" i="8"/>
  <c r="AH402" i="8"/>
  <c r="AH414" i="8"/>
  <c r="X413" i="8"/>
  <c r="AH404" i="8"/>
  <c r="X401" i="8"/>
  <c r="Y401" i="8"/>
  <c r="Z401" i="8"/>
  <c r="Z288" i="8"/>
  <c r="U281" i="8"/>
  <c r="U280" i="8" s="1"/>
  <c r="V281" i="8"/>
  <c r="V280" i="8" s="1"/>
  <c r="R281" i="8"/>
  <c r="R280" i="8" s="1"/>
  <c r="N281" i="8"/>
  <c r="N280" i="8" s="1"/>
  <c r="J281" i="8"/>
  <c r="J280" i="8" s="1"/>
  <c r="X288" i="8"/>
  <c r="Z285" i="8"/>
  <c r="Q281" i="8"/>
  <c r="Q280" i="8" s="1"/>
  <c r="M281" i="8"/>
  <c r="M280" i="8" s="1"/>
  <c r="I281" i="8"/>
  <c r="I280" i="8" s="1"/>
  <c r="AH289" i="8"/>
  <c r="X285" i="8"/>
  <c r="Y288" i="8"/>
  <c r="F281" i="8"/>
  <c r="X282" i="8" s="1"/>
  <c r="T281" i="8"/>
  <c r="T280" i="8" s="1"/>
  <c r="P281" i="8"/>
  <c r="P280" i="8" s="1"/>
  <c r="L281" i="8"/>
  <c r="L280" i="8" s="1"/>
  <c r="H281" i="8"/>
  <c r="H280" i="8" s="1"/>
  <c r="Y285" i="8"/>
  <c r="Z282" i="8"/>
  <c r="W281" i="8"/>
  <c r="W280" i="8" s="1"/>
  <c r="S281" i="8"/>
  <c r="S280" i="8" s="1"/>
  <c r="O281" i="8"/>
  <c r="O280" i="8" s="1"/>
  <c r="K281" i="8"/>
  <c r="K280" i="8" s="1"/>
  <c r="G281" i="8"/>
  <c r="G280" i="8" s="1"/>
  <c r="AH286" i="8"/>
  <c r="AH287" i="8"/>
  <c r="AH283" i="8"/>
  <c r="AH284" i="8"/>
  <c r="F11" i="8"/>
  <c r="G11" i="8"/>
  <c r="H11" i="8"/>
  <c r="I11" i="8"/>
  <c r="J11" i="8"/>
  <c r="K11" i="8"/>
  <c r="L11" i="8"/>
  <c r="M11" i="8"/>
  <c r="Z253" i="24" l="1"/>
  <c r="Y282" i="8"/>
  <c r="AH359" i="8"/>
  <c r="AB172" i="8"/>
  <c r="AH319" i="8"/>
  <c r="AB390" i="8"/>
  <c r="AD390" i="8"/>
  <c r="AE390" i="8"/>
  <c r="AG412" i="8"/>
  <c r="Y412" i="8"/>
  <c r="AG390" i="8"/>
  <c r="AD412" i="8"/>
  <c r="Z390" i="8"/>
  <c r="AF390" i="8"/>
  <c r="X390" i="8"/>
  <c r="AE412" i="8"/>
  <c r="X412" i="8"/>
  <c r="Z412" i="8"/>
  <c r="AC390" i="8"/>
  <c r="Y390" i="8"/>
  <c r="F280" i="8"/>
  <c r="Y281" i="8" s="1"/>
  <c r="Z281" i="8"/>
  <c r="AG294" i="8"/>
  <c r="AF294" i="8"/>
  <c r="AE294" i="8"/>
  <c r="AD294" i="8"/>
  <c r="AC294" i="8"/>
  <c r="AB294" i="8"/>
  <c r="X281" i="8" l="1"/>
  <c r="AH390" i="8"/>
  <c r="AH412" i="8"/>
  <c r="AH294" i="8"/>
  <c r="AG479" i="8" l="1"/>
  <c r="AF479" i="8"/>
  <c r="AE479" i="8"/>
  <c r="AD479" i="8"/>
  <c r="AC479" i="8"/>
  <c r="AB479" i="8"/>
  <c r="Z479" i="8"/>
  <c r="AH479" i="8" s="1"/>
  <c r="E479" i="8"/>
  <c r="AG478" i="8"/>
  <c r="AF478" i="8"/>
  <c r="AE478" i="8"/>
  <c r="AD478" i="8"/>
  <c r="AC478" i="8"/>
  <c r="AB478" i="8"/>
  <c r="Z478" i="8"/>
  <c r="Y478" i="8"/>
  <c r="X478" i="8"/>
  <c r="AG475" i="8"/>
  <c r="AF475" i="8"/>
  <c r="AE475" i="8"/>
  <c r="AD475" i="8"/>
  <c r="AC475" i="8"/>
  <c r="AB475" i="8"/>
  <c r="Z475" i="8"/>
  <c r="AH475" i="8" s="1"/>
  <c r="E475" i="8"/>
  <c r="AG474" i="8"/>
  <c r="AF474" i="8"/>
  <c r="AE474" i="8"/>
  <c r="AD474" i="8"/>
  <c r="AC474" i="8"/>
  <c r="AB474" i="8"/>
  <c r="Z474" i="8"/>
  <c r="Y474" i="8"/>
  <c r="X474" i="8"/>
  <c r="AG471" i="8"/>
  <c r="AF471" i="8"/>
  <c r="AE471" i="8"/>
  <c r="AD471" i="8"/>
  <c r="AC471" i="8"/>
  <c r="AB471" i="8"/>
  <c r="Z471" i="8"/>
  <c r="AH471" i="8" s="1"/>
  <c r="E471" i="8"/>
  <c r="AG470" i="8"/>
  <c r="AF470" i="8"/>
  <c r="AE470" i="8"/>
  <c r="AD470" i="8"/>
  <c r="AC470" i="8"/>
  <c r="AB470" i="8"/>
  <c r="Z470" i="8"/>
  <c r="Y470" i="8"/>
  <c r="X470" i="8"/>
  <c r="AG467" i="8"/>
  <c r="AF467" i="8"/>
  <c r="AE467" i="8"/>
  <c r="AD467" i="8"/>
  <c r="AC467" i="8"/>
  <c r="AB467" i="8"/>
  <c r="Z467" i="8"/>
  <c r="AH467" i="8" s="1"/>
  <c r="E467" i="8"/>
  <c r="AG466" i="8"/>
  <c r="AF466" i="8"/>
  <c r="AE466" i="8"/>
  <c r="AD466" i="8"/>
  <c r="AC466" i="8"/>
  <c r="AB466" i="8"/>
  <c r="Z466" i="8"/>
  <c r="Y466" i="8"/>
  <c r="X466" i="8"/>
  <c r="AG463" i="8"/>
  <c r="AF463" i="8"/>
  <c r="AE463" i="8"/>
  <c r="AD463" i="8"/>
  <c r="AC463" i="8"/>
  <c r="AB463" i="8"/>
  <c r="E463" i="8"/>
  <c r="Z463" i="8"/>
  <c r="AH463" i="8" s="1"/>
  <c r="AG462" i="8"/>
  <c r="AF462" i="8"/>
  <c r="AE462" i="8"/>
  <c r="AD462" i="8"/>
  <c r="AC462" i="8"/>
  <c r="AB462" i="8"/>
  <c r="Z462" i="8"/>
  <c r="Y462" i="8"/>
  <c r="X462" i="8"/>
  <c r="AG457" i="8"/>
  <c r="AF457" i="8"/>
  <c r="AE457" i="8"/>
  <c r="AD457" i="8"/>
  <c r="AC457" i="8"/>
  <c r="AB457" i="8"/>
  <c r="Z457" i="8"/>
  <c r="Y457" i="8"/>
  <c r="X457" i="8"/>
  <c r="AG456" i="8"/>
  <c r="AF456" i="8"/>
  <c r="AE456" i="8"/>
  <c r="AD456" i="8"/>
  <c r="AC456" i="8"/>
  <c r="AB456" i="8"/>
  <c r="Z456" i="8"/>
  <c r="Y456" i="8"/>
  <c r="X456" i="8"/>
  <c r="AG455" i="8"/>
  <c r="AF455" i="8"/>
  <c r="AE455" i="8"/>
  <c r="AD455" i="8"/>
  <c r="AC455" i="8"/>
  <c r="AB455" i="8"/>
  <c r="Z455" i="8"/>
  <c r="Y455" i="8"/>
  <c r="X455" i="8"/>
  <c r="AG454" i="8"/>
  <c r="AF454" i="8"/>
  <c r="AE454" i="8"/>
  <c r="AD454" i="8"/>
  <c r="AC454" i="8"/>
  <c r="AB454" i="8"/>
  <c r="Z454" i="8"/>
  <c r="Y454" i="8"/>
  <c r="X454" i="8"/>
  <c r="AG453" i="8"/>
  <c r="AF453" i="8"/>
  <c r="AE453" i="8"/>
  <c r="AD453" i="8"/>
  <c r="AC453" i="8"/>
  <c r="AB453" i="8"/>
  <c r="Z453" i="8"/>
  <c r="Y453" i="8"/>
  <c r="X453" i="8"/>
  <c r="AG452" i="8"/>
  <c r="AF452" i="8"/>
  <c r="AE452" i="8"/>
  <c r="AD452" i="8"/>
  <c r="AC452" i="8"/>
  <c r="AB452" i="8"/>
  <c r="Z452" i="8"/>
  <c r="Y452" i="8"/>
  <c r="X452" i="8"/>
  <c r="AG450" i="8"/>
  <c r="AF450" i="8"/>
  <c r="AE450" i="8"/>
  <c r="AD450" i="8"/>
  <c r="AC450" i="8"/>
  <c r="AB450" i="8"/>
  <c r="Z450" i="8"/>
  <c r="Y450" i="8"/>
  <c r="X450" i="8"/>
  <c r="AG449" i="8"/>
  <c r="AF449" i="8"/>
  <c r="AE449" i="8"/>
  <c r="AD449" i="8"/>
  <c r="AC449" i="8"/>
  <c r="AB449" i="8"/>
  <c r="Z449" i="8"/>
  <c r="Y449" i="8"/>
  <c r="X449" i="8"/>
  <c r="AG448" i="8"/>
  <c r="AF448" i="8"/>
  <c r="AE448" i="8"/>
  <c r="AD448" i="8"/>
  <c r="AC448" i="8"/>
  <c r="AB448" i="8"/>
  <c r="Z448" i="8"/>
  <c r="Y448" i="8"/>
  <c r="X448" i="8"/>
  <c r="AG447" i="8"/>
  <c r="AF447" i="8"/>
  <c r="AE447" i="8"/>
  <c r="AD447" i="8"/>
  <c r="AC447" i="8"/>
  <c r="AB447" i="8"/>
  <c r="Z447" i="8"/>
  <c r="Y447" i="8"/>
  <c r="X447" i="8"/>
  <c r="AG446" i="8"/>
  <c r="AF446" i="8"/>
  <c r="AE446" i="8"/>
  <c r="AD446" i="8"/>
  <c r="AC446" i="8"/>
  <c r="AB446" i="8"/>
  <c r="Z446" i="8"/>
  <c r="Y446" i="8"/>
  <c r="X446" i="8"/>
  <c r="AG445" i="8"/>
  <c r="AF445" i="8"/>
  <c r="AE445" i="8"/>
  <c r="AD445" i="8"/>
  <c r="AC445" i="8"/>
  <c r="AB445" i="8"/>
  <c r="Z445" i="8"/>
  <c r="W444" i="8"/>
  <c r="V444" i="8"/>
  <c r="U444" i="8"/>
  <c r="T444" i="8"/>
  <c r="S444" i="8"/>
  <c r="R444" i="8"/>
  <c r="Q444" i="8"/>
  <c r="P444" i="8"/>
  <c r="O444" i="8"/>
  <c r="N444" i="8"/>
  <c r="M444" i="8"/>
  <c r="L444" i="8"/>
  <c r="K444" i="8"/>
  <c r="J444" i="8"/>
  <c r="I444" i="8"/>
  <c r="H444" i="8"/>
  <c r="G444" i="8"/>
  <c r="F444" i="8"/>
  <c r="X445" i="8" s="1"/>
  <c r="AG442" i="8"/>
  <c r="AF442" i="8"/>
  <c r="AE442" i="8"/>
  <c r="AD442" i="8"/>
  <c r="AC442" i="8"/>
  <c r="AB442" i="8"/>
  <c r="Z442" i="8"/>
  <c r="Y442" i="8"/>
  <c r="X442" i="8"/>
  <c r="AG441" i="8"/>
  <c r="AF441" i="8"/>
  <c r="AE441" i="8"/>
  <c r="AD441" i="8"/>
  <c r="AC441" i="8"/>
  <c r="AB441" i="8"/>
  <c r="Z441" i="8"/>
  <c r="Y441" i="8"/>
  <c r="X441" i="8"/>
  <c r="AG440" i="8"/>
  <c r="AF440" i="8"/>
  <c r="AE440" i="8"/>
  <c r="AD440" i="8"/>
  <c r="AC440" i="8"/>
  <c r="AB440" i="8"/>
  <c r="Z440" i="8"/>
  <c r="Y440" i="8"/>
  <c r="X440" i="8"/>
  <c r="AG439" i="8"/>
  <c r="AF439" i="8"/>
  <c r="AE439" i="8"/>
  <c r="AD439" i="8"/>
  <c r="AC439" i="8"/>
  <c r="AB439" i="8"/>
  <c r="Z439" i="8"/>
  <c r="Y439" i="8"/>
  <c r="X439" i="8"/>
  <c r="AG438" i="8"/>
  <c r="AF438" i="8"/>
  <c r="AE438" i="8"/>
  <c r="AD438" i="8"/>
  <c r="AC438" i="8"/>
  <c r="AB438" i="8"/>
  <c r="Z438" i="8"/>
  <c r="Y438" i="8"/>
  <c r="X438" i="8"/>
  <c r="AG437" i="8"/>
  <c r="AF437" i="8"/>
  <c r="AE437" i="8"/>
  <c r="AD437" i="8"/>
  <c r="AC437" i="8"/>
  <c r="AB437" i="8"/>
  <c r="Z437" i="8"/>
  <c r="W436" i="8"/>
  <c r="V436" i="8"/>
  <c r="U436" i="8"/>
  <c r="T436" i="8"/>
  <c r="S436" i="8"/>
  <c r="R436" i="8"/>
  <c r="Q436" i="8"/>
  <c r="P436" i="8"/>
  <c r="O436" i="8"/>
  <c r="N436" i="8"/>
  <c r="M436" i="8"/>
  <c r="L436" i="8"/>
  <c r="K436" i="8"/>
  <c r="J436" i="8"/>
  <c r="I436" i="8"/>
  <c r="H436" i="8"/>
  <c r="G436" i="8"/>
  <c r="F436" i="8"/>
  <c r="X437" i="8" s="1"/>
  <c r="F428" i="8"/>
  <c r="Y429" i="8" s="1"/>
  <c r="AG434" i="8"/>
  <c r="AF434" i="8"/>
  <c r="AE434" i="8"/>
  <c r="AD434" i="8"/>
  <c r="AC434" i="8"/>
  <c r="AB434" i="8"/>
  <c r="Z434" i="8"/>
  <c r="Y434" i="8"/>
  <c r="X434" i="8"/>
  <c r="AG433" i="8"/>
  <c r="AF433" i="8"/>
  <c r="AE433" i="8"/>
  <c r="AD433" i="8"/>
  <c r="AC433" i="8"/>
  <c r="AB433" i="8"/>
  <c r="Z433" i="8"/>
  <c r="Y433" i="8"/>
  <c r="X433" i="8"/>
  <c r="AG432" i="8"/>
  <c r="AF432" i="8"/>
  <c r="AE432" i="8"/>
  <c r="AD432" i="8"/>
  <c r="AC432" i="8"/>
  <c r="AB432" i="8"/>
  <c r="Z432" i="8"/>
  <c r="Y432" i="8"/>
  <c r="X432" i="8"/>
  <c r="AG431" i="8"/>
  <c r="AF431" i="8"/>
  <c r="AE431" i="8"/>
  <c r="AD431" i="8"/>
  <c r="AC431" i="8"/>
  <c r="AB431" i="8"/>
  <c r="Z431" i="8"/>
  <c r="Y431" i="8"/>
  <c r="X431" i="8"/>
  <c r="AG430" i="8"/>
  <c r="AF430" i="8"/>
  <c r="AE430" i="8"/>
  <c r="AD430" i="8"/>
  <c r="AC430" i="8"/>
  <c r="AB430" i="8"/>
  <c r="Z430" i="8"/>
  <c r="Y430" i="8"/>
  <c r="X430" i="8"/>
  <c r="AG429" i="8"/>
  <c r="AF429" i="8"/>
  <c r="AE429" i="8"/>
  <c r="AD429" i="8"/>
  <c r="AC429" i="8"/>
  <c r="AB429" i="8"/>
  <c r="Z429" i="8"/>
  <c r="W428" i="8"/>
  <c r="V428" i="8"/>
  <c r="U428" i="8"/>
  <c r="T428" i="8"/>
  <c r="S428" i="8"/>
  <c r="R428" i="8"/>
  <c r="Q428" i="8"/>
  <c r="P428" i="8"/>
  <c r="O428" i="8"/>
  <c r="N428" i="8"/>
  <c r="M428" i="8"/>
  <c r="L428" i="8"/>
  <c r="K428" i="8"/>
  <c r="J428" i="8"/>
  <c r="AF428" i="8" s="1"/>
  <c r="I428" i="8"/>
  <c r="H428" i="8"/>
  <c r="G428" i="8"/>
  <c r="AG426" i="8"/>
  <c r="AF426" i="8"/>
  <c r="AE426" i="8"/>
  <c r="AD426" i="8"/>
  <c r="AC426" i="8"/>
  <c r="AB426" i="8"/>
  <c r="Z426" i="8"/>
  <c r="Y426" i="8"/>
  <c r="X426" i="8"/>
  <c r="AG425" i="8"/>
  <c r="AF425" i="8"/>
  <c r="AE425" i="8"/>
  <c r="AD425" i="8"/>
  <c r="AC425" i="8"/>
  <c r="AB425" i="8"/>
  <c r="Z425" i="8"/>
  <c r="Y425" i="8"/>
  <c r="X425" i="8"/>
  <c r="AG424" i="8"/>
  <c r="AF424" i="8"/>
  <c r="AE424" i="8"/>
  <c r="AD424" i="8"/>
  <c r="AC424" i="8"/>
  <c r="AB424" i="8"/>
  <c r="Z424" i="8"/>
  <c r="Y424" i="8"/>
  <c r="X424" i="8"/>
  <c r="AG423" i="8"/>
  <c r="AF423" i="8"/>
  <c r="AE423" i="8"/>
  <c r="AD423" i="8"/>
  <c r="AC423" i="8"/>
  <c r="AB423" i="8"/>
  <c r="Z423" i="8"/>
  <c r="Y423" i="8"/>
  <c r="X423" i="8"/>
  <c r="AG422" i="8"/>
  <c r="AF422" i="8"/>
  <c r="AE422" i="8"/>
  <c r="AD422" i="8"/>
  <c r="AC422" i="8"/>
  <c r="AB422" i="8"/>
  <c r="Z422" i="8"/>
  <c r="Y422" i="8"/>
  <c r="X422" i="8"/>
  <c r="AG421" i="8"/>
  <c r="AF421" i="8"/>
  <c r="AE421" i="8"/>
  <c r="AD421" i="8"/>
  <c r="AC421" i="8"/>
  <c r="AB421" i="8"/>
  <c r="Z421" i="8"/>
  <c r="G420" i="8"/>
  <c r="H420" i="8"/>
  <c r="I420" i="8"/>
  <c r="J420" i="8"/>
  <c r="K420" i="8"/>
  <c r="L420" i="8"/>
  <c r="M420" i="8"/>
  <c r="N420" i="8"/>
  <c r="O420" i="8"/>
  <c r="P420" i="8"/>
  <c r="Q420" i="8"/>
  <c r="R420" i="8"/>
  <c r="S420" i="8"/>
  <c r="AC420" i="8" s="1"/>
  <c r="T420" i="8"/>
  <c r="AD420" i="8" s="1"/>
  <c r="U420" i="8"/>
  <c r="AE420" i="8" s="1"/>
  <c r="V420" i="8"/>
  <c r="AF420" i="8" s="1"/>
  <c r="W420" i="8"/>
  <c r="AG420" i="8" s="1"/>
  <c r="F420" i="8"/>
  <c r="X421" i="8" s="1"/>
  <c r="AD407" i="8"/>
  <c r="AC280" i="8"/>
  <c r="AE280" i="8"/>
  <c r="AF280" i="8"/>
  <c r="AG280" i="8"/>
  <c r="AG276" i="8"/>
  <c r="AF276" i="8"/>
  <c r="AE276" i="8"/>
  <c r="AD276" i="8"/>
  <c r="AC276" i="8"/>
  <c r="AB276" i="8"/>
  <c r="Z276" i="8"/>
  <c r="Y276" i="8"/>
  <c r="X276" i="8"/>
  <c r="AG275" i="8"/>
  <c r="AF275" i="8"/>
  <c r="AE275" i="8"/>
  <c r="AD275" i="8"/>
  <c r="AC275" i="8"/>
  <c r="AB275" i="8"/>
  <c r="Z275" i="8"/>
  <c r="Y275" i="8"/>
  <c r="X275" i="8"/>
  <c r="AG274" i="8"/>
  <c r="AF274" i="8"/>
  <c r="AE274" i="8"/>
  <c r="AD274" i="8"/>
  <c r="AC274" i="8"/>
  <c r="AB274" i="8"/>
  <c r="Z274" i="8"/>
  <c r="G268" i="8"/>
  <c r="G258" i="8" s="1"/>
  <c r="H268" i="8"/>
  <c r="H258" i="8" s="1"/>
  <c r="I268" i="8"/>
  <c r="I258" i="8" s="1"/>
  <c r="J268" i="8"/>
  <c r="J258" i="8" s="1"/>
  <c r="K268" i="8"/>
  <c r="K258" i="8" s="1"/>
  <c r="L268" i="8"/>
  <c r="L258" i="8" s="1"/>
  <c r="M268" i="8"/>
  <c r="M258" i="8" s="1"/>
  <c r="N268" i="8"/>
  <c r="N258" i="8" s="1"/>
  <c r="O268" i="8"/>
  <c r="O258" i="8" s="1"/>
  <c r="P268" i="8"/>
  <c r="P258" i="8" s="1"/>
  <c r="Q268" i="8"/>
  <c r="Q258" i="8" s="1"/>
  <c r="R268" i="8"/>
  <c r="R258" i="8" s="1"/>
  <c r="S268" i="8"/>
  <c r="S258" i="8" s="1"/>
  <c r="T268" i="8"/>
  <c r="T258" i="8" s="1"/>
  <c r="U268" i="8"/>
  <c r="U258" i="8" s="1"/>
  <c r="V268" i="8"/>
  <c r="V258" i="8" s="1"/>
  <c r="W268" i="8"/>
  <c r="W258" i="8" s="1"/>
  <c r="F268" i="8"/>
  <c r="F258" i="8" s="1"/>
  <c r="AG272" i="8"/>
  <c r="AF272" i="8"/>
  <c r="AE272" i="8"/>
  <c r="AD272" i="8"/>
  <c r="AC272" i="8"/>
  <c r="AB272" i="8"/>
  <c r="Z272" i="8"/>
  <c r="Y272" i="8"/>
  <c r="X272" i="8"/>
  <c r="AG270" i="8"/>
  <c r="AF270" i="8"/>
  <c r="AE270" i="8"/>
  <c r="AD270" i="8"/>
  <c r="AC270" i="8"/>
  <c r="AB270" i="8"/>
  <c r="Z270" i="8"/>
  <c r="Y270" i="8"/>
  <c r="X270" i="8"/>
  <c r="AG269" i="8"/>
  <c r="AF269" i="8"/>
  <c r="AE269" i="8"/>
  <c r="AD269" i="8"/>
  <c r="AC269" i="8"/>
  <c r="AB269" i="8"/>
  <c r="Z269" i="8"/>
  <c r="Y269" i="8"/>
  <c r="AG267" i="8"/>
  <c r="AF267" i="8"/>
  <c r="AE267" i="8"/>
  <c r="AD267" i="8"/>
  <c r="AC267" i="8"/>
  <c r="AB267" i="8"/>
  <c r="Z267" i="8"/>
  <c r="Y267" i="8"/>
  <c r="X267" i="8"/>
  <c r="AG266" i="8"/>
  <c r="AF266" i="8"/>
  <c r="AE266" i="8"/>
  <c r="AD266" i="8"/>
  <c r="AC266" i="8"/>
  <c r="AB266" i="8"/>
  <c r="Z266" i="8"/>
  <c r="Y266" i="8"/>
  <c r="X266" i="8"/>
  <c r="AG265" i="8"/>
  <c r="AF265" i="8"/>
  <c r="AE265" i="8"/>
  <c r="AD265" i="8"/>
  <c r="AC265" i="8"/>
  <c r="AB265" i="8"/>
  <c r="Z265" i="8"/>
  <c r="Y265" i="8"/>
  <c r="X265" i="8"/>
  <c r="AG264" i="8"/>
  <c r="AF264" i="8"/>
  <c r="AE264" i="8"/>
  <c r="AD264" i="8"/>
  <c r="AC264" i="8"/>
  <c r="AB264" i="8"/>
  <c r="Z264" i="8"/>
  <c r="Y264" i="8"/>
  <c r="X264" i="8"/>
  <c r="AG263" i="8"/>
  <c r="AF263" i="8"/>
  <c r="AE263" i="8"/>
  <c r="AD263" i="8"/>
  <c r="AC263" i="8"/>
  <c r="AB263" i="8"/>
  <c r="Z263" i="8"/>
  <c r="Y263" i="8"/>
  <c r="X263" i="8"/>
  <c r="AG262" i="8"/>
  <c r="AF262" i="8"/>
  <c r="AE262" i="8"/>
  <c r="AD262" i="8"/>
  <c r="AC262" i="8"/>
  <c r="AB262" i="8"/>
  <c r="Z262" i="8"/>
  <c r="Y262" i="8"/>
  <c r="X262" i="8"/>
  <c r="AG261" i="8"/>
  <c r="AF261" i="8"/>
  <c r="AE261" i="8"/>
  <c r="AD261" i="8"/>
  <c r="AC261" i="8"/>
  <c r="AB261" i="8"/>
  <c r="Z261" i="8"/>
  <c r="Y261" i="8"/>
  <c r="X261" i="8"/>
  <c r="AG260" i="8"/>
  <c r="AF260" i="8"/>
  <c r="AE260" i="8"/>
  <c r="AD260" i="8"/>
  <c r="AC260" i="8"/>
  <c r="AB260" i="8"/>
  <c r="Z260" i="8"/>
  <c r="Y260" i="8"/>
  <c r="X260" i="8"/>
  <c r="AG259" i="8"/>
  <c r="AF259" i="8"/>
  <c r="AE259" i="8"/>
  <c r="AD259" i="8"/>
  <c r="AC259" i="8"/>
  <c r="AB259" i="8"/>
  <c r="Z259" i="8"/>
  <c r="Y259" i="8"/>
  <c r="X259" i="8"/>
  <c r="AG245" i="8"/>
  <c r="AF245" i="8"/>
  <c r="AE245" i="8"/>
  <c r="AD245" i="8"/>
  <c r="AC245" i="8"/>
  <c r="AB245" i="8"/>
  <c r="Z245" i="8"/>
  <c r="F244" i="8"/>
  <c r="Y245" i="8" s="1"/>
  <c r="E233" i="8"/>
  <c r="E244" i="8" s="1"/>
  <c r="AG232" i="8"/>
  <c r="AF232" i="8"/>
  <c r="AE232" i="8"/>
  <c r="AD232" i="8"/>
  <c r="AC232" i="8"/>
  <c r="AB232" i="8"/>
  <c r="Z232" i="8"/>
  <c r="Y232" i="8"/>
  <c r="X232" i="8"/>
  <c r="AG231" i="8"/>
  <c r="AF231" i="8"/>
  <c r="AE231" i="8"/>
  <c r="AD231" i="8"/>
  <c r="AC231" i="8"/>
  <c r="AB231" i="8"/>
  <c r="Z231" i="8"/>
  <c r="Y231" i="8"/>
  <c r="X231" i="8"/>
  <c r="AG230" i="8"/>
  <c r="AF230" i="8"/>
  <c r="AE230" i="8"/>
  <c r="AD230" i="8"/>
  <c r="AC230" i="8"/>
  <c r="AB230" i="8"/>
  <c r="Z230" i="8"/>
  <c r="W229" i="8"/>
  <c r="V229" i="8"/>
  <c r="U229" i="8"/>
  <c r="T229" i="8"/>
  <c r="S229" i="8"/>
  <c r="R229" i="8"/>
  <c r="Q229" i="8"/>
  <c r="P229" i="8"/>
  <c r="O229" i="8"/>
  <c r="N229" i="8"/>
  <c r="M229" i="8"/>
  <c r="L229" i="8"/>
  <c r="K229" i="8"/>
  <c r="J229" i="8"/>
  <c r="I229" i="8"/>
  <c r="H229" i="8"/>
  <c r="G229" i="8"/>
  <c r="F229" i="8"/>
  <c r="Y230" i="8" s="1"/>
  <c r="AG228" i="8"/>
  <c r="AF228" i="8"/>
  <c r="AE228" i="8"/>
  <c r="AD228" i="8"/>
  <c r="AC228" i="8"/>
  <c r="AB228" i="8"/>
  <c r="Z228" i="8"/>
  <c r="Y228" i="8"/>
  <c r="X228" i="8"/>
  <c r="AG227" i="8"/>
  <c r="AF227" i="8"/>
  <c r="AE227" i="8"/>
  <c r="AD227" i="8"/>
  <c r="AC227" i="8"/>
  <c r="AB227" i="8"/>
  <c r="Z227" i="8"/>
  <c r="Y227" i="8"/>
  <c r="X227" i="8"/>
  <c r="AG226" i="8"/>
  <c r="AF226" i="8"/>
  <c r="AE226" i="8"/>
  <c r="AD226" i="8"/>
  <c r="AC226" i="8"/>
  <c r="AB226" i="8"/>
  <c r="Z226" i="8"/>
  <c r="Y226" i="8"/>
  <c r="X226" i="8"/>
  <c r="AG225" i="8"/>
  <c r="AF225" i="8"/>
  <c r="AE225" i="8"/>
  <c r="AD225" i="8"/>
  <c r="AC225" i="8"/>
  <c r="AB225" i="8"/>
  <c r="Z225" i="8"/>
  <c r="Y225" i="8"/>
  <c r="X225" i="8"/>
  <c r="AG224" i="8"/>
  <c r="AF224" i="8"/>
  <c r="AE224" i="8"/>
  <c r="AD224" i="8"/>
  <c r="AC224" i="8"/>
  <c r="AB224" i="8"/>
  <c r="Z224" i="8"/>
  <c r="Y224" i="8"/>
  <c r="X224" i="8"/>
  <c r="AG223" i="8"/>
  <c r="AF223" i="8"/>
  <c r="AE223" i="8"/>
  <c r="AD223" i="8"/>
  <c r="AC223" i="8"/>
  <c r="AB223" i="8"/>
  <c r="Z223" i="8"/>
  <c r="Y223" i="8"/>
  <c r="X223" i="8"/>
  <c r="AG222" i="8"/>
  <c r="AF222" i="8"/>
  <c r="AE222" i="8"/>
  <c r="AD222" i="8"/>
  <c r="AC222" i="8"/>
  <c r="AB222" i="8"/>
  <c r="Z222" i="8"/>
  <c r="Y222" i="8"/>
  <c r="X222" i="8"/>
  <c r="AG221" i="8"/>
  <c r="AF221" i="8"/>
  <c r="AE221" i="8"/>
  <c r="AD221" i="8"/>
  <c r="AC221" i="8"/>
  <c r="AB221" i="8"/>
  <c r="Z221" i="8"/>
  <c r="Y221" i="8"/>
  <c r="X221" i="8"/>
  <c r="AG220" i="8"/>
  <c r="AF220" i="8"/>
  <c r="AE220" i="8"/>
  <c r="AD220" i="8"/>
  <c r="AC220" i="8"/>
  <c r="AB220" i="8"/>
  <c r="Z220" i="8"/>
  <c r="Y220" i="8"/>
  <c r="W219" i="8"/>
  <c r="V219" i="8"/>
  <c r="U219" i="8"/>
  <c r="T219" i="8"/>
  <c r="S219" i="8"/>
  <c r="R219" i="8"/>
  <c r="Q219" i="8"/>
  <c r="P219" i="8"/>
  <c r="O219" i="8"/>
  <c r="N219" i="8"/>
  <c r="M219" i="8"/>
  <c r="L219" i="8"/>
  <c r="K219" i="8"/>
  <c r="J219" i="8"/>
  <c r="I219" i="8"/>
  <c r="H219" i="8"/>
  <c r="G219" i="8"/>
  <c r="F219" i="8"/>
  <c r="X220" i="8" s="1"/>
  <c r="AG217" i="8"/>
  <c r="AF217" i="8"/>
  <c r="AE217" i="8"/>
  <c r="AD217" i="8"/>
  <c r="AC217" i="8"/>
  <c r="AB217" i="8"/>
  <c r="Z217" i="8"/>
  <c r="Y217" i="8"/>
  <c r="X217" i="8"/>
  <c r="AG216" i="8"/>
  <c r="AF216" i="8"/>
  <c r="AE216" i="8"/>
  <c r="AD216" i="8"/>
  <c r="AC216" i="8"/>
  <c r="AB216" i="8"/>
  <c r="Z216" i="8"/>
  <c r="Y216" i="8"/>
  <c r="X216" i="8"/>
  <c r="AG215" i="8"/>
  <c r="AF215" i="8"/>
  <c r="AE215" i="8"/>
  <c r="AD215" i="8"/>
  <c r="AC215" i="8"/>
  <c r="AB215" i="8"/>
  <c r="Z215" i="8"/>
  <c r="W214" i="8"/>
  <c r="V214" i="8"/>
  <c r="U214" i="8"/>
  <c r="T214" i="8"/>
  <c r="S214" i="8"/>
  <c r="R214" i="8"/>
  <c r="Q214" i="8"/>
  <c r="P214" i="8"/>
  <c r="O214" i="8"/>
  <c r="N214" i="8"/>
  <c r="M214" i="8"/>
  <c r="L214" i="8"/>
  <c r="K214" i="8"/>
  <c r="J214" i="8"/>
  <c r="I214" i="8"/>
  <c r="H214" i="8"/>
  <c r="G214" i="8"/>
  <c r="F214" i="8"/>
  <c r="Y215" i="8" s="1"/>
  <c r="AG213" i="8"/>
  <c r="AF213" i="8"/>
  <c r="AE213" i="8"/>
  <c r="AD213" i="8"/>
  <c r="AC213" i="8"/>
  <c r="AB213" i="8"/>
  <c r="Z213" i="8"/>
  <c r="Y213" i="8"/>
  <c r="X213" i="8"/>
  <c r="AG212" i="8"/>
  <c r="AF212" i="8"/>
  <c r="AE212" i="8"/>
  <c r="AD212" i="8"/>
  <c r="AC212" i="8"/>
  <c r="AB212" i="8"/>
  <c r="Z212" i="8"/>
  <c r="Y212" i="8"/>
  <c r="X212" i="8"/>
  <c r="AG211" i="8"/>
  <c r="AF211" i="8"/>
  <c r="AE211" i="8"/>
  <c r="AD211" i="8"/>
  <c r="AC211" i="8"/>
  <c r="AB211" i="8"/>
  <c r="Z211" i="8"/>
  <c r="Y211" i="8"/>
  <c r="X211" i="8"/>
  <c r="AG210" i="8"/>
  <c r="AF210" i="8"/>
  <c r="AE210" i="8"/>
  <c r="AD210" i="8"/>
  <c r="AC210" i="8"/>
  <c r="AB210" i="8"/>
  <c r="Z210" i="8"/>
  <c r="Y210" i="8"/>
  <c r="X210" i="8"/>
  <c r="AG209" i="8"/>
  <c r="AF209" i="8"/>
  <c r="AE209" i="8"/>
  <c r="AD209" i="8"/>
  <c r="AC209" i="8"/>
  <c r="AB209" i="8"/>
  <c r="Z209" i="8"/>
  <c r="Y209" i="8"/>
  <c r="X209" i="8"/>
  <c r="AG208" i="8"/>
  <c r="AF208" i="8"/>
  <c r="AE208" i="8"/>
  <c r="AD208" i="8"/>
  <c r="AC208" i="8"/>
  <c r="AB208" i="8"/>
  <c r="Z208" i="8"/>
  <c r="Y208" i="8"/>
  <c r="X208" i="8"/>
  <c r="AG207" i="8"/>
  <c r="AF207" i="8"/>
  <c r="AE207" i="8"/>
  <c r="AD207" i="8"/>
  <c r="AC207" i="8"/>
  <c r="AB207" i="8"/>
  <c r="Z207" i="8"/>
  <c r="Y207" i="8"/>
  <c r="X207" i="8"/>
  <c r="AG206" i="8"/>
  <c r="AF206" i="8"/>
  <c r="AE206" i="8"/>
  <c r="AD206" i="8"/>
  <c r="AC206" i="8"/>
  <c r="AB206" i="8"/>
  <c r="Z206" i="8"/>
  <c r="Y206" i="8"/>
  <c r="X206" i="8"/>
  <c r="AG205" i="8"/>
  <c r="AF205" i="8"/>
  <c r="AE205" i="8"/>
  <c r="AD205" i="8"/>
  <c r="AC205" i="8"/>
  <c r="AB205" i="8"/>
  <c r="Z205" i="8"/>
  <c r="W204" i="8"/>
  <c r="V204" i="8"/>
  <c r="U204" i="8"/>
  <c r="T204" i="8"/>
  <c r="S204" i="8"/>
  <c r="R204" i="8"/>
  <c r="Q204" i="8"/>
  <c r="P204" i="8"/>
  <c r="O204" i="8"/>
  <c r="N204" i="8"/>
  <c r="M204" i="8"/>
  <c r="L204" i="8"/>
  <c r="K204" i="8"/>
  <c r="J204" i="8"/>
  <c r="I204" i="8"/>
  <c r="H204" i="8"/>
  <c r="G204" i="8"/>
  <c r="F204" i="8"/>
  <c r="X205" i="8" s="1"/>
  <c r="AG202" i="8"/>
  <c r="AF202" i="8"/>
  <c r="AE202" i="8"/>
  <c r="AD202" i="8"/>
  <c r="AC202" i="8"/>
  <c r="AB202" i="8"/>
  <c r="Z202" i="8"/>
  <c r="Y202" i="8"/>
  <c r="X202" i="8"/>
  <c r="AG201" i="8"/>
  <c r="AF201" i="8"/>
  <c r="AE201" i="8"/>
  <c r="AD201" i="8"/>
  <c r="AC201" i="8"/>
  <c r="AB201" i="8"/>
  <c r="Z201" i="8"/>
  <c r="Y201" i="8"/>
  <c r="X201" i="8"/>
  <c r="AG200" i="8"/>
  <c r="AF200" i="8"/>
  <c r="AE200" i="8"/>
  <c r="AD200" i="8"/>
  <c r="AC200" i="8"/>
  <c r="AB200" i="8"/>
  <c r="Z200" i="8"/>
  <c r="W199" i="8"/>
  <c r="V199" i="8"/>
  <c r="U199" i="8"/>
  <c r="T199" i="8"/>
  <c r="S199" i="8"/>
  <c r="R199" i="8"/>
  <c r="Q199" i="8"/>
  <c r="P199" i="8"/>
  <c r="O199" i="8"/>
  <c r="N199" i="8"/>
  <c r="M199" i="8"/>
  <c r="L199" i="8"/>
  <c r="K199" i="8"/>
  <c r="J199" i="8"/>
  <c r="I199" i="8"/>
  <c r="H199" i="8"/>
  <c r="G199" i="8"/>
  <c r="F199" i="8"/>
  <c r="Y200" i="8" s="1"/>
  <c r="AG198" i="8"/>
  <c r="AF198" i="8"/>
  <c r="AE198" i="8"/>
  <c r="AD198" i="8"/>
  <c r="AC198" i="8"/>
  <c r="AB198" i="8"/>
  <c r="Z198" i="8"/>
  <c r="Y198" i="8"/>
  <c r="X198" i="8"/>
  <c r="AG197" i="8"/>
  <c r="AF197" i="8"/>
  <c r="AE197" i="8"/>
  <c r="AD197" i="8"/>
  <c r="AC197" i="8"/>
  <c r="AB197" i="8"/>
  <c r="Z197" i="8"/>
  <c r="Y197" i="8"/>
  <c r="X197" i="8"/>
  <c r="AG196" i="8"/>
  <c r="AF196" i="8"/>
  <c r="AE196" i="8"/>
  <c r="AD196" i="8"/>
  <c r="AC196" i="8"/>
  <c r="AB196" i="8"/>
  <c r="Z196" i="8"/>
  <c r="Y196" i="8"/>
  <c r="X196" i="8"/>
  <c r="AG195" i="8"/>
  <c r="AF195" i="8"/>
  <c r="AE195" i="8"/>
  <c r="AD195" i="8"/>
  <c r="AC195" i="8"/>
  <c r="AB195" i="8"/>
  <c r="Z195" i="8"/>
  <c r="Y195" i="8"/>
  <c r="X195" i="8"/>
  <c r="AG194" i="8"/>
  <c r="AF194" i="8"/>
  <c r="AE194" i="8"/>
  <c r="AD194" i="8"/>
  <c r="AC194" i="8"/>
  <c r="AB194" i="8"/>
  <c r="Z194" i="8"/>
  <c r="Y194" i="8"/>
  <c r="X194" i="8"/>
  <c r="AG193" i="8"/>
  <c r="AF193" i="8"/>
  <c r="AE193" i="8"/>
  <c r="AD193" i="8"/>
  <c r="AC193" i="8"/>
  <c r="AB193" i="8"/>
  <c r="Z193" i="8"/>
  <c r="Y193" i="8"/>
  <c r="X193" i="8"/>
  <c r="AG192" i="8"/>
  <c r="AF192" i="8"/>
  <c r="AE192" i="8"/>
  <c r="AD192" i="8"/>
  <c r="AC192" i="8"/>
  <c r="AB192" i="8"/>
  <c r="Z192" i="8"/>
  <c r="Y192" i="8"/>
  <c r="X192" i="8"/>
  <c r="AG191" i="8"/>
  <c r="AF191" i="8"/>
  <c r="AE191" i="8"/>
  <c r="AD191" i="8"/>
  <c r="AC191" i="8"/>
  <c r="AB191" i="8"/>
  <c r="Z191" i="8"/>
  <c r="Y191" i="8"/>
  <c r="X191" i="8"/>
  <c r="AG190" i="8"/>
  <c r="AF190" i="8"/>
  <c r="AE190" i="8"/>
  <c r="AD190" i="8"/>
  <c r="AC190" i="8"/>
  <c r="AB190" i="8"/>
  <c r="Z190" i="8"/>
  <c r="W189" i="8"/>
  <c r="V189" i="8"/>
  <c r="U189" i="8"/>
  <c r="T189" i="8"/>
  <c r="S189" i="8"/>
  <c r="R189" i="8"/>
  <c r="Q189" i="8"/>
  <c r="P189" i="8"/>
  <c r="O189" i="8"/>
  <c r="N189" i="8"/>
  <c r="M189" i="8"/>
  <c r="L189" i="8"/>
  <c r="K189" i="8"/>
  <c r="J189" i="8"/>
  <c r="I189" i="8"/>
  <c r="H189" i="8"/>
  <c r="G189" i="8"/>
  <c r="F189" i="8"/>
  <c r="X190" i="8" s="1"/>
  <c r="AG187" i="8"/>
  <c r="AF187" i="8"/>
  <c r="AE187" i="8"/>
  <c r="AD187" i="8"/>
  <c r="AC187" i="8"/>
  <c r="Z187" i="8"/>
  <c r="G183" i="8"/>
  <c r="H183" i="8"/>
  <c r="I183" i="8"/>
  <c r="J183" i="8"/>
  <c r="K183" i="8"/>
  <c r="L183" i="8"/>
  <c r="M183" i="8"/>
  <c r="N183" i="8"/>
  <c r="O183" i="8"/>
  <c r="P183" i="8"/>
  <c r="Q183" i="8"/>
  <c r="R183" i="8"/>
  <c r="S183" i="8"/>
  <c r="T183" i="8"/>
  <c r="U183" i="8"/>
  <c r="V183" i="8"/>
  <c r="W183" i="8"/>
  <c r="F183" i="8"/>
  <c r="Z159" i="8"/>
  <c r="AG171" i="8"/>
  <c r="AF171" i="8"/>
  <c r="AE171" i="8"/>
  <c r="AD171" i="8"/>
  <c r="AC171" i="8"/>
  <c r="AB171" i="8"/>
  <c r="Z171" i="8"/>
  <c r="Y171" i="8"/>
  <c r="X171" i="8"/>
  <c r="AG170" i="8"/>
  <c r="AF170" i="8"/>
  <c r="AE170" i="8"/>
  <c r="AD170" i="8"/>
  <c r="AC170" i="8"/>
  <c r="AB170" i="8"/>
  <c r="Z170" i="8"/>
  <c r="Y170" i="8"/>
  <c r="X170" i="8"/>
  <c r="AG169" i="8"/>
  <c r="AF169" i="8"/>
  <c r="AE169" i="8"/>
  <c r="AD169" i="8"/>
  <c r="AC169" i="8"/>
  <c r="AB169" i="8"/>
  <c r="Z169" i="8"/>
  <c r="Y169" i="8"/>
  <c r="W168" i="8"/>
  <c r="V168" i="8"/>
  <c r="U168" i="8"/>
  <c r="T168" i="8"/>
  <c r="S168" i="8"/>
  <c r="R168" i="8"/>
  <c r="Q168" i="8"/>
  <c r="P168" i="8"/>
  <c r="O168" i="8"/>
  <c r="N168" i="8"/>
  <c r="M168" i="8"/>
  <c r="L168" i="8"/>
  <c r="K168" i="8"/>
  <c r="J168" i="8"/>
  <c r="I168" i="8"/>
  <c r="H168" i="8"/>
  <c r="G168" i="8"/>
  <c r="F168" i="8"/>
  <c r="X169" i="8" s="1"/>
  <c r="AG167" i="8"/>
  <c r="AF167" i="8"/>
  <c r="AE167" i="8"/>
  <c r="AD167" i="8"/>
  <c r="AC167" i="8"/>
  <c r="AB167" i="8"/>
  <c r="Z167" i="8"/>
  <c r="Y167" i="8"/>
  <c r="X167" i="8"/>
  <c r="AG166" i="8"/>
  <c r="AF166" i="8"/>
  <c r="AE166" i="8"/>
  <c r="AD166" i="8"/>
  <c r="AC166" i="8"/>
  <c r="AB166" i="8"/>
  <c r="Z166" i="8"/>
  <c r="Y166" i="8"/>
  <c r="X166" i="8"/>
  <c r="AG165" i="8"/>
  <c r="AF165" i="8"/>
  <c r="AE165" i="8"/>
  <c r="AD165" i="8"/>
  <c r="AC165" i="8"/>
  <c r="AB165" i="8"/>
  <c r="Z165" i="8"/>
  <c r="Y165" i="8"/>
  <c r="X165" i="8"/>
  <c r="AG164" i="8"/>
  <c r="AF164" i="8"/>
  <c r="AE164" i="8"/>
  <c r="AD164" i="8"/>
  <c r="AC164" i="8"/>
  <c r="AB164" i="8"/>
  <c r="Z164" i="8"/>
  <c r="Y164" i="8"/>
  <c r="X164" i="8"/>
  <c r="AG163" i="8"/>
  <c r="AF163" i="8"/>
  <c r="AE163" i="8"/>
  <c r="AD163" i="8"/>
  <c r="AC163" i="8"/>
  <c r="AB163" i="8"/>
  <c r="Z163" i="8"/>
  <c r="Y163" i="8"/>
  <c r="X163" i="8"/>
  <c r="AG162" i="8"/>
  <c r="AF162" i="8"/>
  <c r="AE162" i="8"/>
  <c r="AD162" i="8"/>
  <c r="AC162" i="8"/>
  <c r="AB162" i="8"/>
  <c r="Z162" i="8"/>
  <c r="Y162" i="8"/>
  <c r="X162" i="8"/>
  <c r="AG161" i="8"/>
  <c r="AF161" i="8"/>
  <c r="AE161" i="8"/>
  <c r="AD161" i="8"/>
  <c r="AC161" i="8"/>
  <c r="AB161" i="8"/>
  <c r="Z161" i="8"/>
  <c r="Y161" i="8"/>
  <c r="X161" i="8"/>
  <c r="AG160" i="8"/>
  <c r="AF160" i="8"/>
  <c r="AE160" i="8"/>
  <c r="AD160" i="8"/>
  <c r="AC160" i="8"/>
  <c r="AB160" i="8"/>
  <c r="Z160" i="8"/>
  <c r="Y160" i="8"/>
  <c r="X160" i="8"/>
  <c r="AG159" i="8"/>
  <c r="AF159" i="8"/>
  <c r="AE159" i="8"/>
  <c r="AD159" i="8"/>
  <c r="AC159" i="8"/>
  <c r="AB159" i="8"/>
  <c r="W158" i="8"/>
  <c r="V158" i="8"/>
  <c r="U158" i="8"/>
  <c r="T158" i="8"/>
  <c r="S158" i="8"/>
  <c r="R158" i="8"/>
  <c r="Q158" i="8"/>
  <c r="Q157" i="8" s="1"/>
  <c r="P158" i="8"/>
  <c r="O158" i="8"/>
  <c r="O157" i="8" s="1"/>
  <c r="N158" i="8"/>
  <c r="M158" i="8"/>
  <c r="M157" i="8" s="1"/>
  <c r="L158" i="8"/>
  <c r="K158" i="8"/>
  <c r="K157" i="8" s="1"/>
  <c r="J158" i="8"/>
  <c r="J157" i="8" s="1"/>
  <c r="I158" i="8"/>
  <c r="I157" i="8" s="1"/>
  <c r="H158" i="8"/>
  <c r="G158" i="8"/>
  <c r="G157" i="8" s="1"/>
  <c r="F158" i="8"/>
  <c r="Y159" i="8" s="1"/>
  <c r="AG156" i="8"/>
  <c r="AF156" i="8"/>
  <c r="AE156" i="8"/>
  <c r="AD156" i="8"/>
  <c r="AC156" i="8"/>
  <c r="AB156" i="8"/>
  <c r="Z156" i="8"/>
  <c r="Y156" i="8"/>
  <c r="X156" i="8"/>
  <c r="AG155" i="8"/>
  <c r="AF155" i="8"/>
  <c r="AE155" i="8"/>
  <c r="AD155" i="8"/>
  <c r="AC155" i="8"/>
  <c r="AB155" i="8"/>
  <c r="Z155" i="8"/>
  <c r="Y155" i="8"/>
  <c r="X155" i="8"/>
  <c r="AG154" i="8"/>
  <c r="AF154" i="8"/>
  <c r="AE154" i="8"/>
  <c r="AD154" i="8"/>
  <c r="AC154" i="8"/>
  <c r="AB154" i="8"/>
  <c r="Z154" i="8"/>
  <c r="W153" i="8"/>
  <c r="V153" i="8"/>
  <c r="U153" i="8"/>
  <c r="T153" i="8"/>
  <c r="S153" i="8"/>
  <c r="R153" i="8"/>
  <c r="Q153" i="8"/>
  <c r="P153" i="8"/>
  <c r="O153" i="8"/>
  <c r="N153" i="8"/>
  <c r="M153" i="8"/>
  <c r="L153" i="8"/>
  <c r="K153" i="8"/>
  <c r="J153" i="8"/>
  <c r="I153" i="8"/>
  <c r="H153" i="8"/>
  <c r="G153" i="8"/>
  <c r="F153" i="8"/>
  <c r="Y154" i="8" s="1"/>
  <c r="AG152" i="8"/>
  <c r="AF152" i="8"/>
  <c r="AE152" i="8"/>
  <c r="AD152" i="8"/>
  <c r="AC152" i="8"/>
  <c r="AB152" i="8"/>
  <c r="Z152" i="8"/>
  <c r="Y152" i="8"/>
  <c r="X152" i="8"/>
  <c r="AG151" i="8"/>
  <c r="AF151" i="8"/>
  <c r="AE151" i="8"/>
  <c r="AD151" i="8"/>
  <c r="AC151" i="8"/>
  <c r="AB151" i="8"/>
  <c r="Z151" i="8"/>
  <c r="Y151" i="8"/>
  <c r="X151" i="8"/>
  <c r="AG150" i="8"/>
  <c r="AF150" i="8"/>
  <c r="AE150" i="8"/>
  <c r="AD150" i="8"/>
  <c r="AC150" i="8"/>
  <c r="AB150" i="8"/>
  <c r="Z150" i="8"/>
  <c r="Y150" i="8"/>
  <c r="X150" i="8"/>
  <c r="AG149" i="8"/>
  <c r="AF149" i="8"/>
  <c r="AE149" i="8"/>
  <c r="AD149" i="8"/>
  <c r="AC149" i="8"/>
  <c r="AB149" i="8"/>
  <c r="Z149" i="8"/>
  <c r="Y149" i="8"/>
  <c r="X149" i="8"/>
  <c r="AG148" i="8"/>
  <c r="AF148" i="8"/>
  <c r="AE148" i="8"/>
  <c r="AD148" i="8"/>
  <c r="AC148" i="8"/>
  <c r="AB148" i="8"/>
  <c r="Z148" i="8"/>
  <c r="Y148" i="8"/>
  <c r="X148" i="8"/>
  <c r="AG147" i="8"/>
  <c r="AF147" i="8"/>
  <c r="AE147" i="8"/>
  <c r="AD147" i="8"/>
  <c r="AC147" i="8"/>
  <c r="AB147" i="8"/>
  <c r="Z147" i="8"/>
  <c r="Y147" i="8"/>
  <c r="X147" i="8"/>
  <c r="AG146" i="8"/>
  <c r="AF146" i="8"/>
  <c r="AE146" i="8"/>
  <c r="AD146" i="8"/>
  <c r="AC146" i="8"/>
  <c r="AB146" i="8"/>
  <c r="Z146" i="8"/>
  <c r="Y146" i="8"/>
  <c r="X146" i="8"/>
  <c r="AG145" i="8"/>
  <c r="AF145" i="8"/>
  <c r="AE145" i="8"/>
  <c r="AD145" i="8"/>
  <c r="AC145" i="8"/>
  <c r="AB145" i="8"/>
  <c r="Z145" i="8"/>
  <c r="Y145" i="8"/>
  <c r="X145" i="8"/>
  <c r="AG144" i="8"/>
  <c r="AF144" i="8"/>
  <c r="AE144" i="8"/>
  <c r="AD144" i="8"/>
  <c r="AC144" i="8"/>
  <c r="AB144" i="8"/>
  <c r="Z144" i="8"/>
  <c r="W143" i="8"/>
  <c r="V143" i="8"/>
  <c r="U143" i="8"/>
  <c r="T143" i="8"/>
  <c r="S143" i="8"/>
  <c r="R143" i="8"/>
  <c r="Q143" i="8"/>
  <c r="P143" i="8"/>
  <c r="O143" i="8"/>
  <c r="N143" i="8"/>
  <c r="M143" i="8"/>
  <c r="L143" i="8"/>
  <c r="K143" i="8"/>
  <c r="AG143" i="8" s="1"/>
  <c r="J143" i="8"/>
  <c r="I143" i="8"/>
  <c r="H143" i="8"/>
  <c r="G143" i="8"/>
  <c r="AC143" i="8" s="1"/>
  <c r="F143" i="8"/>
  <c r="X144" i="8" s="1"/>
  <c r="AB120" i="8"/>
  <c r="AB113" i="8"/>
  <c r="AB106" i="8"/>
  <c r="AB129" i="8"/>
  <c r="AC129" i="8"/>
  <c r="AD129" i="8"/>
  <c r="AE129" i="8"/>
  <c r="AF129" i="8"/>
  <c r="AG129" i="8"/>
  <c r="AB130" i="8"/>
  <c r="AC130" i="8"/>
  <c r="AD130" i="8"/>
  <c r="AE130" i="8"/>
  <c r="AF130" i="8"/>
  <c r="AG130" i="8"/>
  <c r="AB131" i="8"/>
  <c r="AC131" i="8"/>
  <c r="AD131" i="8"/>
  <c r="AE131" i="8"/>
  <c r="AF131" i="8"/>
  <c r="AG131" i="8"/>
  <c r="AB132" i="8"/>
  <c r="AC132" i="8"/>
  <c r="AD132" i="8"/>
  <c r="AE132" i="8"/>
  <c r="AF132" i="8"/>
  <c r="AG132" i="8"/>
  <c r="AB133" i="8"/>
  <c r="AC133" i="8"/>
  <c r="AD133" i="8"/>
  <c r="AE133" i="8"/>
  <c r="AF133" i="8"/>
  <c r="AG133" i="8"/>
  <c r="AB134" i="8"/>
  <c r="AC134" i="8"/>
  <c r="AD134" i="8"/>
  <c r="AE134" i="8"/>
  <c r="AF134" i="8"/>
  <c r="AG134" i="8"/>
  <c r="AB135" i="8"/>
  <c r="AC135" i="8"/>
  <c r="AD135" i="8"/>
  <c r="AE135" i="8"/>
  <c r="AF135" i="8"/>
  <c r="AG135" i="8"/>
  <c r="AB136" i="8"/>
  <c r="AC136" i="8"/>
  <c r="AD136" i="8"/>
  <c r="AE136" i="8"/>
  <c r="AF136" i="8"/>
  <c r="AG136" i="8"/>
  <c r="AB137" i="8"/>
  <c r="AC137" i="8"/>
  <c r="AD137" i="8"/>
  <c r="AE137" i="8"/>
  <c r="AF137" i="8"/>
  <c r="AG137" i="8"/>
  <c r="AB139" i="8"/>
  <c r="AC139" i="8"/>
  <c r="AD139" i="8"/>
  <c r="AE139" i="8"/>
  <c r="AF139" i="8"/>
  <c r="AG139" i="8"/>
  <c r="AB140" i="8"/>
  <c r="AC140" i="8"/>
  <c r="AD140" i="8"/>
  <c r="AE140" i="8"/>
  <c r="AF140" i="8"/>
  <c r="AG140" i="8"/>
  <c r="AB141" i="8"/>
  <c r="AC141" i="8"/>
  <c r="AD141" i="8"/>
  <c r="AE141" i="8"/>
  <c r="AF141" i="8"/>
  <c r="AG141" i="8"/>
  <c r="X130" i="8"/>
  <c r="X131" i="8"/>
  <c r="X132" i="8"/>
  <c r="X133" i="8"/>
  <c r="X134" i="8"/>
  <c r="X135" i="8"/>
  <c r="X136" i="8"/>
  <c r="X137" i="8"/>
  <c r="X140" i="8"/>
  <c r="X141" i="8"/>
  <c r="Y130" i="8"/>
  <c r="Y131" i="8"/>
  <c r="Y132" i="8"/>
  <c r="Y133" i="8"/>
  <c r="Y134" i="8"/>
  <c r="Y135" i="8"/>
  <c r="Y136" i="8"/>
  <c r="Y137" i="8"/>
  <c r="Y139" i="8"/>
  <c r="Y140" i="8"/>
  <c r="Y141" i="8"/>
  <c r="Z129" i="8"/>
  <c r="Z130" i="8"/>
  <c r="Z131" i="8"/>
  <c r="AH131" i="8" s="1"/>
  <c r="Z132" i="8"/>
  <c r="AH132" i="8" s="1"/>
  <c r="Z133" i="8"/>
  <c r="Z134" i="8"/>
  <c r="Z135" i="8"/>
  <c r="Z136" i="8"/>
  <c r="Z137" i="8"/>
  <c r="Z139" i="8"/>
  <c r="Z140" i="8"/>
  <c r="AH140" i="8" s="1"/>
  <c r="Z141" i="8"/>
  <c r="G128" i="8"/>
  <c r="H128" i="8"/>
  <c r="I128" i="8"/>
  <c r="J128" i="8"/>
  <c r="K128" i="8"/>
  <c r="L128" i="8"/>
  <c r="M128" i="8"/>
  <c r="N128" i="8"/>
  <c r="O128" i="8"/>
  <c r="P128" i="8"/>
  <c r="Q128" i="8"/>
  <c r="R128" i="8"/>
  <c r="S128" i="8"/>
  <c r="T128" i="8"/>
  <c r="U128" i="8"/>
  <c r="AE128" i="8" s="1"/>
  <c r="V128" i="8"/>
  <c r="AF128" i="8" s="1"/>
  <c r="W128" i="8"/>
  <c r="G138" i="8"/>
  <c r="H138" i="8"/>
  <c r="I138" i="8"/>
  <c r="J138" i="8"/>
  <c r="K138" i="8"/>
  <c r="L138" i="8"/>
  <c r="M138" i="8"/>
  <c r="N138" i="8"/>
  <c r="O138" i="8"/>
  <c r="P138" i="8"/>
  <c r="Q138" i="8"/>
  <c r="R138" i="8"/>
  <c r="S138" i="8"/>
  <c r="AC138" i="8" s="1"/>
  <c r="T138" i="8"/>
  <c r="AD138" i="8" s="1"/>
  <c r="U138" i="8"/>
  <c r="V138" i="8"/>
  <c r="W138" i="8"/>
  <c r="AG138" i="8" s="1"/>
  <c r="F138" i="8"/>
  <c r="X139" i="8" s="1"/>
  <c r="F128" i="8"/>
  <c r="X129" i="8" s="1"/>
  <c r="G63" i="8"/>
  <c r="H63" i="8"/>
  <c r="I63" i="8"/>
  <c r="J63" i="8"/>
  <c r="K63" i="8"/>
  <c r="L63" i="8"/>
  <c r="M63" i="8"/>
  <c r="N63" i="8"/>
  <c r="O63" i="8"/>
  <c r="P63" i="8"/>
  <c r="Q63" i="8"/>
  <c r="R63" i="8"/>
  <c r="S63" i="8"/>
  <c r="T63" i="8"/>
  <c r="U63" i="8"/>
  <c r="V63" i="8"/>
  <c r="W63" i="8"/>
  <c r="F63" i="8"/>
  <c r="F115" i="8"/>
  <c r="Y190" i="8" l="1"/>
  <c r="X429" i="8"/>
  <c r="Y144" i="8"/>
  <c r="X159" i="8"/>
  <c r="Y205" i="8"/>
  <c r="X64" i="8"/>
  <c r="Y64" i="8"/>
  <c r="Y129" i="8"/>
  <c r="AH129" i="8" s="1"/>
  <c r="X269" i="8"/>
  <c r="Y421" i="8"/>
  <c r="Y437" i="8"/>
  <c r="Y445" i="8"/>
  <c r="AH445" i="8" s="1"/>
  <c r="X154" i="8"/>
  <c r="X200" i="8"/>
  <c r="X215" i="8"/>
  <c r="X230" i="8"/>
  <c r="X116" i="8"/>
  <c r="Y116" i="8"/>
  <c r="X245" i="8"/>
  <c r="AF407" i="8"/>
  <c r="AG407" i="8"/>
  <c r="AC407" i="8"/>
  <c r="N157" i="8"/>
  <c r="AC428" i="8"/>
  <c r="AE138" i="8"/>
  <c r="Z63" i="8"/>
  <c r="Y63" i="8"/>
  <c r="X63" i="8"/>
  <c r="AF138" i="8"/>
  <c r="AH478" i="8"/>
  <c r="AH474" i="8"/>
  <c r="AH466" i="8"/>
  <c r="AH470" i="8"/>
  <c r="AH462" i="8"/>
  <c r="AH456" i="8"/>
  <c r="AH454" i="8"/>
  <c r="AC436" i="8"/>
  <c r="AH453" i="8"/>
  <c r="AH457" i="8"/>
  <c r="AE436" i="8"/>
  <c r="AE444" i="8"/>
  <c r="AG436" i="8"/>
  <c r="AG428" i="8"/>
  <c r="Y444" i="8"/>
  <c r="AH452" i="8"/>
  <c r="AH455" i="8"/>
  <c r="AD436" i="8"/>
  <c r="AB444" i="8"/>
  <c r="AF444" i="8"/>
  <c r="AB420" i="8"/>
  <c r="X420" i="8"/>
  <c r="Y436" i="8"/>
  <c r="AB436" i="8"/>
  <c r="AF436" i="8"/>
  <c r="AC444" i="8"/>
  <c r="AG444" i="8"/>
  <c r="AD444" i="8"/>
  <c r="AH447" i="8"/>
  <c r="AH437" i="8"/>
  <c r="AH441" i="8"/>
  <c r="AH448" i="8"/>
  <c r="AH446" i="8"/>
  <c r="AH450" i="8"/>
  <c r="AH449" i="8"/>
  <c r="Z444" i="8"/>
  <c r="X444" i="8"/>
  <c r="AH440" i="8"/>
  <c r="AH430" i="8"/>
  <c r="AH434" i="8"/>
  <c r="AH438" i="8"/>
  <c r="AH442" i="8"/>
  <c r="AH439" i="8"/>
  <c r="Z436" i="8"/>
  <c r="X436" i="8"/>
  <c r="AF168" i="8"/>
  <c r="Y420" i="8"/>
  <c r="Y428" i="8"/>
  <c r="Z428" i="8"/>
  <c r="Z420" i="8"/>
  <c r="X428" i="8"/>
  <c r="AD428" i="8"/>
  <c r="AE428" i="8"/>
  <c r="AH422" i="8"/>
  <c r="AH426" i="8"/>
  <c r="AH423" i="8"/>
  <c r="AH432" i="8"/>
  <c r="AH431" i="8"/>
  <c r="AH429" i="8"/>
  <c r="AH433" i="8"/>
  <c r="AH424" i="8"/>
  <c r="AB428" i="8"/>
  <c r="AH421" i="8"/>
  <c r="AH425" i="8"/>
  <c r="AD280" i="8"/>
  <c r="AB407" i="8"/>
  <c r="X407" i="8"/>
  <c r="AE407" i="8"/>
  <c r="Z407" i="8"/>
  <c r="Y407" i="8"/>
  <c r="Y280" i="8"/>
  <c r="Z280" i="8"/>
  <c r="AB280" i="8"/>
  <c r="X280" i="8"/>
  <c r="AH276" i="8"/>
  <c r="AH275" i="8"/>
  <c r="AH136" i="8"/>
  <c r="AH141" i="8"/>
  <c r="U188" i="8"/>
  <c r="Q218" i="8"/>
  <c r="AH137" i="8"/>
  <c r="I188" i="8"/>
  <c r="M188" i="8"/>
  <c r="Q188" i="8"/>
  <c r="AB189" i="8"/>
  <c r="N218" i="8"/>
  <c r="V218" i="8"/>
  <c r="K218" i="8"/>
  <c r="AH260" i="8"/>
  <c r="AH264" i="8"/>
  <c r="AH272" i="8"/>
  <c r="J218" i="8"/>
  <c r="R218" i="8"/>
  <c r="AC229" i="8"/>
  <c r="M203" i="8"/>
  <c r="S218" i="8"/>
  <c r="I203" i="8"/>
  <c r="Q203" i="8"/>
  <c r="G218" i="8"/>
  <c r="O218" i="8"/>
  <c r="W218" i="8"/>
  <c r="F203" i="8"/>
  <c r="J203" i="8"/>
  <c r="N203" i="8"/>
  <c r="AD258" i="8"/>
  <c r="I218" i="8"/>
  <c r="Z268" i="8"/>
  <c r="AF268" i="8"/>
  <c r="AC258" i="8"/>
  <c r="AD204" i="8"/>
  <c r="AH215" i="8"/>
  <c r="AH261" i="8"/>
  <c r="AH265" i="8"/>
  <c r="AH269" i="8"/>
  <c r="AG258" i="8"/>
  <c r="AD189" i="8"/>
  <c r="AG219" i="8"/>
  <c r="AH221" i="8"/>
  <c r="AH225" i="8"/>
  <c r="X229" i="8"/>
  <c r="AH190" i="8"/>
  <c r="AH194" i="8"/>
  <c r="AH198" i="8"/>
  <c r="F188" i="8"/>
  <c r="X189" i="8" s="1"/>
  <c r="N188" i="8"/>
  <c r="AB214" i="8"/>
  <c r="AH216" i="8"/>
  <c r="AB258" i="8"/>
  <c r="AF258" i="8"/>
  <c r="AH262" i="8"/>
  <c r="AH266" i="8"/>
  <c r="AE268" i="8"/>
  <c r="AH270" i="8"/>
  <c r="AH259" i="8"/>
  <c r="AH263" i="8"/>
  <c r="AH267" i="8"/>
  <c r="AE258" i="8"/>
  <c r="Y268" i="8"/>
  <c r="X268" i="8"/>
  <c r="AC268" i="8"/>
  <c r="AG268" i="8"/>
  <c r="Z258" i="8"/>
  <c r="AD268" i="8"/>
  <c r="AH196" i="8"/>
  <c r="AH207" i="8"/>
  <c r="AH211" i="8"/>
  <c r="AH191" i="8"/>
  <c r="AH195" i="8"/>
  <c r="AH202" i="8"/>
  <c r="AH206" i="8"/>
  <c r="AH210" i="8"/>
  <c r="AH192" i="8"/>
  <c r="AF199" i="8"/>
  <c r="AF214" i="8"/>
  <c r="U218" i="8"/>
  <c r="AD214" i="8"/>
  <c r="AB199" i="8"/>
  <c r="AF204" i="8"/>
  <c r="K188" i="8"/>
  <c r="O188" i="8"/>
  <c r="AE219" i="8"/>
  <c r="M218" i="8"/>
  <c r="J127" i="8"/>
  <c r="J188" i="8"/>
  <c r="R188" i="8"/>
  <c r="AF189" i="8"/>
  <c r="AH200" i="8"/>
  <c r="V203" i="8"/>
  <c r="AH208" i="8"/>
  <c r="AC219" i="8"/>
  <c r="AH220" i="8"/>
  <c r="AH224" i="8"/>
  <c r="AG229" i="8"/>
  <c r="AC214" i="8"/>
  <c r="AD229" i="8"/>
  <c r="V188" i="8"/>
  <c r="Z204" i="8"/>
  <c r="AH222" i="8"/>
  <c r="AH226" i="8"/>
  <c r="AE229" i="8"/>
  <c r="AH230" i="8"/>
  <c r="Y244" i="8"/>
  <c r="AH245" i="8"/>
  <c r="J142" i="8"/>
  <c r="N142" i="8"/>
  <c r="R142" i="8"/>
  <c r="V142" i="8"/>
  <c r="AC189" i="8"/>
  <c r="AG189" i="8"/>
  <c r="H188" i="8"/>
  <c r="L188" i="8"/>
  <c r="P188" i="8"/>
  <c r="T188" i="8"/>
  <c r="R203" i="8"/>
  <c r="Y204" i="8"/>
  <c r="K203" i="8"/>
  <c r="O203" i="8"/>
  <c r="S203" i="8"/>
  <c r="W203" i="8"/>
  <c r="AH212" i="8"/>
  <c r="Y214" i="8"/>
  <c r="AE214" i="8"/>
  <c r="H218" i="8"/>
  <c r="L218" i="8"/>
  <c r="P218" i="8"/>
  <c r="AD219" i="8"/>
  <c r="AH223" i="8"/>
  <c r="AH227" i="8"/>
  <c r="Y229" i="8"/>
  <c r="AB229" i="8"/>
  <c r="AF229" i="8"/>
  <c r="AH231" i="8"/>
  <c r="Y233" i="8"/>
  <c r="AE204" i="8"/>
  <c r="AG214" i="8"/>
  <c r="Z244" i="8"/>
  <c r="AH193" i="8"/>
  <c r="AH197" i="8"/>
  <c r="AE199" i="8"/>
  <c r="AD199" i="8"/>
  <c r="AH201" i="8"/>
  <c r="U203" i="8"/>
  <c r="H203" i="8"/>
  <c r="L203" i="8"/>
  <c r="P203" i="8"/>
  <c r="T203" i="8"/>
  <c r="AB204" i="8"/>
  <c r="AH205" i="8"/>
  <c r="AH209" i="8"/>
  <c r="AH213" i="8"/>
  <c r="X214" i="8"/>
  <c r="Z214" i="8"/>
  <c r="AH217" i="8"/>
  <c r="AH228" i="8"/>
  <c r="AH232" i="8"/>
  <c r="X233" i="8"/>
  <c r="Z233" i="8"/>
  <c r="Y199" i="8"/>
  <c r="G188" i="8"/>
  <c r="X199" i="8"/>
  <c r="S188" i="8"/>
  <c r="AC199" i="8"/>
  <c r="W188" i="8"/>
  <c r="AG199" i="8"/>
  <c r="AE189" i="8"/>
  <c r="Z189" i="8"/>
  <c r="Z199" i="8"/>
  <c r="Z219" i="8"/>
  <c r="X204" i="8"/>
  <c r="AC204" i="8"/>
  <c r="AG204" i="8"/>
  <c r="T218" i="8"/>
  <c r="AB219" i="8"/>
  <c r="AF219" i="8"/>
  <c r="G203" i="8"/>
  <c r="Z229" i="8"/>
  <c r="X244" i="8"/>
  <c r="F218" i="8"/>
  <c r="Y219" i="8" s="1"/>
  <c r="Q127" i="8"/>
  <c r="M127" i="8"/>
  <c r="Z183" i="8"/>
  <c r="O142" i="8"/>
  <c r="S142" i="8"/>
  <c r="W142" i="8"/>
  <c r="U142" i="8"/>
  <c r="I142" i="8"/>
  <c r="M142" i="8"/>
  <c r="Q142" i="8"/>
  <c r="AE143" i="8"/>
  <c r="H142" i="8"/>
  <c r="L142" i="8"/>
  <c r="P142" i="8"/>
  <c r="X183" i="8"/>
  <c r="Y183" i="8"/>
  <c r="AE184" i="8"/>
  <c r="AB168" i="8"/>
  <c r="AD158" i="8"/>
  <c r="AH161" i="8"/>
  <c r="AH165" i="8"/>
  <c r="H157" i="8"/>
  <c r="L157" i="8"/>
  <c r="P157" i="8"/>
  <c r="AC184" i="8"/>
  <c r="AG184" i="8"/>
  <c r="Y153" i="8"/>
  <c r="G142" i="8"/>
  <c r="AH159" i="8"/>
  <c r="AH163" i="8"/>
  <c r="F142" i="8"/>
  <c r="X143" i="8" s="1"/>
  <c r="AF143" i="8"/>
  <c r="AF153" i="8"/>
  <c r="AE158" i="8"/>
  <c r="AC153" i="8"/>
  <c r="AG153" i="8"/>
  <c r="K142" i="8"/>
  <c r="AD168" i="8"/>
  <c r="T157" i="8"/>
  <c r="AB143" i="8"/>
  <c r="AB153" i="8"/>
  <c r="U157" i="8"/>
  <c r="Y184" i="8"/>
  <c r="AB184" i="8"/>
  <c r="Z184" i="8"/>
  <c r="AF184" i="8"/>
  <c r="AB158" i="8"/>
  <c r="AF158" i="8"/>
  <c r="AE168" i="8"/>
  <c r="F157" i="8"/>
  <c r="X158" i="8" s="1"/>
  <c r="AD143" i="8"/>
  <c r="AH145" i="8"/>
  <c r="AH149" i="8"/>
  <c r="X153" i="8"/>
  <c r="AD153" i="8"/>
  <c r="AH154" i="8"/>
  <c r="AC158" i="8"/>
  <c r="AG158" i="8"/>
  <c r="Y168" i="8"/>
  <c r="Z168" i="8"/>
  <c r="W157" i="8"/>
  <c r="S157" i="8"/>
  <c r="Z158" i="8"/>
  <c r="AD184" i="8"/>
  <c r="F127" i="8"/>
  <c r="R127" i="8"/>
  <c r="N127" i="8"/>
  <c r="AE153" i="8"/>
  <c r="T142" i="8"/>
  <c r="X168" i="8"/>
  <c r="AC168" i="8"/>
  <c r="AG168" i="8"/>
  <c r="V157" i="8"/>
  <c r="R157" i="8"/>
  <c r="AH162" i="8"/>
  <c r="AH166" i="8"/>
  <c r="AH170" i="8"/>
  <c r="AH171" i="8"/>
  <c r="X184" i="8"/>
  <c r="AH160" i="8"/>
  <c r="AH164" i="8"/>
  <c r="AH167" i="8"/>
  <c r="AH169" i="8"/>
  <c r="AH155" i="8"/>
  <c r="AH146" i="8"/>
  <c r="AH150" i="8"/>
  <c r="AH147" i="8"/>
  <c r="AH151" i="8"/>
  <c r="AH144" i="8"/>
  <c r="AH148" i="8"/>
  <c r="AH152" i="8"/>
  <c r="AH156" i="8"/>
  <c r="Z143" i="8"/>
  <c r="AH133" i="8"/>
  <c r="Z153" i="8"/>
  <c r="AB128" i="8"/>
  <c r="V127" i="8"/>
  <c r="X128" i="8"/>
  <c r="Y138" i="8"/>
  <c r="AH139" i="8"/>
  <c r="AH134" i="8"/>
  <c r="AH130" i="8"/>
  <c r="AH135" i="8"/>
  <c r="U127" i="8"/>
  <c r="P127" i="8"/>
  <c r="H127" i="8"/>
  <c r="AB138" i="8"/>
  <c r="Z138" i="8"/>
  <c r="AG128" i="8"/>
  <c r="W127" i="8"/>
  <c r="AC128" i="8"/>
  <c r="S127" i="8"/>
  <c r="O127" i="8"/>
  <c r="K127" i="8"/>
  <c r="G127" i="8"/>
  <c r="I127" i="8"/>
  <c r="I126" i="8" s="1"/>
  <c r="Z128" i="8"/>
  <c r="AD128" i="8"/>
  <c r="T127" i="8"/>
  <c r="L127" i="8"/>
  <c r="Y128" i="8"/>
  <c r="X138" i="8"/>
  <c r="J13" i="8"/>
  <c r="N13" i="8"/>
  <c r="G115" i="8"/>
  <c r="H115" i="8"/>
  <c r="I115" i="8"/>
  <c r="J115" i="8"/>
  <c r="K115" i="8"/>
  <c r="L115" i="8"/>
  <c r="M115" i="8"/>
  <c r="N115" i="8"/>
  <c r="O115" i="8"/>
  <c r="P115" i="8"/>
  <c r="Q115" i="8"/>
  <c r="R115" i="8"/>
  <c r="S115" i="8"/>
  <c r="T115" i="8"/>
  <c r="U115" i="8"/>
  <c r="V115" i="8"/>
  <c r="W115" i="8"/>
  <c r="G108" i="8"/>
  <c r="H108" i="8"/>
  <c r="I108" i="8"/>
  <c r="J108" i="8"/>
  <c r="K108" i="8"/>
  <c r="L108" i="8"/>
  <c r="M108" i="8"/>
  <c r="N108" i="8"/>
  <c r="O108" i="8"/>
  <c r="P108" i="8"/>
  <c r="Q108" i="8"/>
  <c r="R108" i="8"/>
  <c r="S108" i="8"/>
  <c r="T108" i="8"/>
  <c r="U108" i="8"/>
  <c r="V108" i="8"/>
  <c r="W108" i="8"/>
  <c r="F108" i="8"/>
  <c r="F101" i="8"/>
  <c r="G51" i="8"/>
  <c r="H51" i="8"/>
  <c r="I51" i="8"/>
  <c r="J51" i="8"/>
  <c r="K51" i="8"/>
  <c r="L51" i="8"/>
  <c r="M51" i="8"/>
  <c r="N51" i="8"/>
  <c r="O51" i="8"/>
  <c r="P51" i="8"/>
  <c r="Q51" i="8"/>
  <c r="R51" i="8"/>
  <c r="S51" i="8"/>
  <c r="AC51" i="8" s="1"/>
  <c r="T51" i="8"/>
  <c r="AD51" i="8" s="1"/>
  <c r="U51" i="8"/>
  <c r="AE51" i="8" s="1"/>
  <c r="V51" i="8"/>
  <c r="AF51" i="8" s="1"/>
  <c r="W51" i="8"/>
  <c r="AG51" i="8" s="1"/>
  <c r="G52" i="8"/>
  <c r="H52" i="8"/>
  <c r="I52" i="8"/>
  <c r="J52" i="8"/>
  <c r="K52" i="8"/>
  <c r="L52" i="8"/>
  <c r="M52" i="8"/>
  <c r="N52" i="8"/>
  <c r="O52" i="8"/>
  <c r="P52" i="8"/>
  <c r="Q52" i="8"/>
  <c r="R52" i="8"/>
  <c r="S52" i="8"/>
  <c r="AC52" i="8" s="1"/>
  <c r="T52" i="8"/>
  <c r="AD52" i="8" s="1"/>
  <c r="U52" i="8"/>
  <c r="V52" i="8"/>
  <c r="AF52" i="8" s="1"/>
  <c r="W52" i="8"/>
  <c r="AG52" i="8" s="1"/>
  <c r="G53" i="8"/>
  <c r="H53" i="8"/>
  <c r="I53" i="8"/>
  <c r="J53" i="8"/>
  <c r="K53" i="8"/>
  <c r="L53" i="8"/>
  <c r="M53" i="8"/>
  <c r="N53" i="8"/>
  <c r="O53" i="8"/>
  <c r="P53" i="8"/>
  <c r="Q53" i="8"/>
  <c r="R53" i="8"/>
  <c r="S53" i="8"/>
  <c r="AC53" i="8" s="1"/>
  <c r="T53" i="8"/>
  <c r="AD53" i="8" s="1"/>
  <c r="U53" i="8"/>
  <c r="AE53" i="8" s="1"/>
  <c r="V53" i="8"/>
  <c r="AF53" i="8" s="1"/>
  <c r="W53" i="8"/>
  <c r="AG53" i="8" s="1"/>
  <c r="G54" i="8"/>
  <c r="H54" i="8"/>
  <c r="I54" i="8"/>
  <c r="J54" i="8"/>
  <c r="K54" i="8"/>
  <c r="L54" i="8"/>
  <c r="M54" i="8"/>
  <c r="N54" i="8"/>
  <c r="O54" i="8"/>
  <c r="P54" i="8"/>
  <c r="Q54" i="8"/>
  <c r="R54" i="8"/>
  <c r="S54" i="8"/>
  <c r="AC54" i="8" s="1"/>
  <c r="T54" i="8"/>
  <c r="AD54" i="8" s="1"/>
  <c r="U54" i="8"/>
  <c r="V54" i="8"/>
  <c r="AF54" i="8" s="1"/>
  <c r="W54" i="8"/>
  <c r="AG54" i="8" s="1"/>
  <c r="F54" i="8"/>
  <c r="F53" i="8"/>
  <c r="F52" i="8"/>
  <c r="F51" i="8"/>
  <c r="G42" i="8"/>
  <c r="H42" i="8"/>
  <c r="I42" i="8"/>
  <c r="J42" i="8"/>
  <c r="K42" i="8"/>
  <c r="L42" i="8"/>
  <c r="M42" i="8"/>
  <c r="N42" i="8"/>
  <c r="O42" i="8"/>
  <c r="P42" i="8"/>
  <c r="Q42" i="8"/>
  <c r="R42" i="8"/>
  <c r="S42" i="8"/>
  <c r="AC42" i="8" s="1"/>
  <c r="T42" i="8"/>
  <c r="AD42" i="8" s="1"/>
  <c r="U42" i="8"/>
  <c r="AE42" i="8" s="1"/>
  <c r="V42" i="8"/>
  <c r="W42" i="8"/>
  <c r="AG42" i="8" s="1"/>
  <c r="G43" i="8"/>
  <c r="H43" i="8"/>
  <c r="I43" i="8"/>
  <c r="J43" i="8"/>
  <c r="K43" i="8"/>
  <c r="L43" i="8"/>
  <c r="M43" i="8"/>
  <c r="N43" i="8"/>
  <c r="O43" i="8"/>
  <c r="P43" i="8"/>
  <c r="Q43" i="8"/>
  <c r="R43" i="8"/>
  <c r="S43" i="8"/>
  <c r="AC43" i="8" s="1"/>
  <c r="T43" i="8"/>
  <c r="AD43" i="8" s="1"/>
  <c r="U43" i="8"/>
  <c r="AE43" i="8" s="1"/>
  <c r="V43" i="8"/>
  <c r="W43" i="8"/>
  <c r="AG43" i="8" s="1"/>
  <c r="G44" i="8"/>
  <c r="H44" i="8"/>
  <c r="I44" i="8"/>
  <c r="J44" i="8"/>
  <c r="K44" i="8"/>
  <c r="L44" i="8"/>
  <c r="M44" i="8"/>
  <c r="N44" i="8"/>
  <c r="O44" i="8"/>
  <c r="P44" i="8"/>
  <c r="Q44" i="8"/>
  <c r="R44" i="8"/>
  <c r="S44" i="8"/>
  <c r="AC44" i="8" s="1"/>
  <c r="T44" i="8"/>
  <c r="AD44" i="8" s="1"/>
  <c r="U44" i="8"/>
  <c r="AE44" i="8" s="1"/>
  <c r="V44" i="8"/>
  <c r="AF44" i="8" s="1"/>
  <c r="W44" i="8"/>
  <c r="G45" i="8"/>
  <c r="H45" i="8"/>
  <c r="I45" i="8"/>
  <c r="J45" i="8"/>
  <c r="K45" i="8"/>
  <c r="L45" i="8"/>
  <c r="M45" i="8"/>
  <c r="N45" i="8"/>
  <c r="O45" i="8"/>
  <c r="P45" i="8"/>
  <c r="Q45" i="8"/>
  <c r="R45" i="8"/>
  <c r="S45" i="8"/>
  <c r="AC45" i="8" s="1"/>
  <c r="T45" i="8"/>
  <c r="U45" i="8"/>
  <c r="AE45" i="8" s="1"/>
  <c r="V45" i="8"/>
  <c r="AF45" i="8" s="1"/>
  <c r="W45" i="8"/>
  <c r="F45" i="8"/>
  <c r="F44" i="8"/>
  <c r="F43" i="8"/>
  <c r="F42" i="8"/>
  <c r="G33" i="8"/>
  <c r="H33" i="8"/>
  <c r="I33" i="8"/>
  <c r="J33" i="8"/>
  <c r="K33" i="8"/>
  <c r="L33" i="8"/>
  <c r="M33" i="8"/>
  <c r="N33" i="8"/>
  <c r="O33" i="8"/>
  <c r="P33" i="8"/>
  <c r="Q33" i="8"/>
  <c r="R33" i="8"/>
  <c r="S33" i="8"/>
  <c r="AC33" i="8" s="1"/>
  <c r="T33" i="8"/>
  <c r="AD33" i="8" s="1"/>
  <c r="U33" i="8"/>
  <c r="V33" i="8"/>
  <c r="AF33" i="8" s="1"/>
  <c r="W33" i="8"/>
  <c r="AG33" i="8" s="1"/>
  <c r="G34" i="8"/>
  <c r="H34" i="8"/>
  <c r="I34" i="8"/>
  <c r="J34" i="8"/>
  <c r="K34" i="8"/>
  <c r="L34" i="8"/>
  <c r="M34" i="8"/>
  <c r="N34" i="8"/>
  <c r="O34" i="8"/>
  <c r="P34" i="8"/>
  <c r="Q34" i="8"/>
  <c r="R34" i="8"/>
  <c r="S34" i="8"/>
  <c r="T34" i="8"/>
  <c r="AD34" i="8" s="1"/>
  <c r="U34" i="8"/>
  <c r="AE34" i="8" s="1"/>
  <c r="V34" i="8"/>
  <c r="W34" i="8"/>
  <c r="AG34" i="8" s="1"/>
  <c r="G35" i="8"/>
  <c r="H35" i="8"/>
  <c r="I35" i="8"/>
  <c r="J35" i="8"/>
  <c r="K35" i="8"/>
  <c r="L35" i="8"/>
  <c r="M35" i="8"/>
  <c r="N35" i="8"/>
  <c r="O35" i="8"/>
  <c r="P35" i="8"/>
  <c r="Q35" i="8"/>
  <c r="R35" i="8"/>
  <c r="S35" i="8"/>
  <c r="AC35" i="8" s="1"/>
  <c r="T35" i="8"/>
  <c r="U35" i="8"/>
  <c r="AE35" i="8" s="1"/>
  <c r="V35" i="8"/>
  <c r="W35" i="8"/>
  <c r="AG35" i="8" s="1"/>
  <c r="G36" i="8"/>
  <c r="H36" i="8"/>
  <c r="I36" i="8"/>
  <c r="J36" i="8"/>
  <c r="K36" i="8"/>
  <c r="L36" i="8"/>
  <c r="M36" i="8"/>
  <c r="N36" i="8"/>
  <c r="O36" i="8"/>
  <c r="P36" i="8"/>
  <c r="Q36" i="8"/>
  <c r="R36" i="8"/>
  <c r="S36" i="8"/>
  <c r="AC36" i="8" s="1"/>
  <c r="T36" i="8"/>
  <c r="U36" i="8"/>
  <c r="V36" i="8"/>
  <c r="AF36" i="8" s="1"/>
  <c r="W36" i="8"/>
  <c r="AG36" i="8" s="1"/>
  <c r="F36" i="8"/>
  <c r="F35" i="8"/>
  <c r="F34" i="8"/>
  <c r="F33" i="8"/>
  <c r="G24" i="8"/>
  <c r="H24" i="8"/>
  <c r="I24" i="8"/>
  <c r="J24" i="8"/>
  <c r="K24" i="8"/>
  <c r="L24" i="8"/>
  <c r="M24" i="8"/>
  <c r="N24" i="8"/>
  <c r="O24" i="8"/>
  <c r="P24" i="8"/>
  <c r="Q24" i="8"/>
  <c r="R24" i="8"/>
  <c r="S24" i="8"/>
  <c r="AC24" i="8" s="1"/>
  <c r="T24" i="8"/>
  <c r="AD24" i="8" s="1"/>
  <c r="U24" i="8"/>
  <c r="AE24" i="8" s="1"/>
  <c r="V24" i="8"/>
  <c r="W24" i="8"/>
  <c r="AG24" i="8" s="1"/>
  <c r="G25" i="8"/>
  <c r="H25" i="8"/>
  <c r="I25" i="8"/>
  <c r="J25" i="8"/>
  <c r="K25" i="8"/>
  <c r="L25" i="8"/>
  <c r="M25" i="8"/>
  <c r="N25" i="8"/>
  <c r="O25" i="8"/>
  <c r="P25" i="8"/>
  <c r="Q25" i="8"/>
  <c r="R25" i="8"/>
  <c r="S25" i="8"/>
  <c r="AC25" i="8" s="1"/>
  <c r="T25" i="8"/>
  <c r="U25" i="8"/>
  <c r="AE25" i="8" s="1"/>
  <c r="V25" i="8"/>
  <c r="AF25" i="8" s="1"/>
  <c r="W25" i="8"/>
  <c r="G26" i="8"/>
  <c r="H26" i="8"/>
  <c r="I26" i="8"/>
  <c r="J26" i="8"/>
  <c r="K26" i="8"/>
  <c r="L26" i="8"/>
  <c r="M26" i="8"/>
  <c r="N26" i="8"/>
  <c r="O26" i="8"/>
  <c r="P26" i="8"/>
  <c r="Q26" i="8"/>
  <c r="R26" i="8"/>
  <c r="S26" i="8"/>
  <c r="AC26" i="8" s="1"/>
  <c r="T26" i="8"/>
  <c r="U26" i="8"/>
  <c r="AE26" i="8" s="1"/>
  <c r="V26" i="8"/>
  <c r="AF26" i="8" s="1"/>
  <c r="W26" i="8"/>
  <c r="AG26" i="8" s="1"/>
  <c r="G27" i="8"/>
  <c r="H27" i="8"/>
  <c r="I27" i="8"/>
  <c r="J27" i="8"/>
  <c r="K27" i="8"/>
  <c r="L27" i="8"/>
  <c r="M27" i="8"/>
  <c r="N27" i="8"/>
  <c r="O27" i="8"/>
  <c r="P27" i="8"/>
  <c r="Q27" i="8"/>
  <c r="R27" i="8"/>
  <c r="S27" i="8"/>
  <c r="AC27" i="8" s="1"/>
  <c r="T27" i="8"/>
  <c r="U27" i="8"/>
  <c r="V27" i="8"/>
  <c r="W27" i="8"/>
  <c r="AG27" i="8" s="1"/>
  <c r="F27" i="8"/>
  <c r="F26" i="8"/>
  <c r="F25" i="8"/>
  <c r="F24" i="8"/>
  <c r="G15" i="8"/>
  <c r="H15" i="8"/>
  <c r="I15" i="8"/>
  <c r="J15" i="8"/>
  <c r="K15" i="8"/>
  <c r="L15" i="8"/>
  <c r="M15" i="8"/>
  <c r="N15" i="8"/>
  <c r="O15" i="8"/>
  <c r="P15" i="8"/>
  <c r="Q15" i="8"/>
  <c r="R15" i="8"/>
  <c r="S15" i="8"/>
  <c r="AC15" i="8" s="1"/>
  <c r="T15" i="8"/>
  <c r="AD15" i="8" s="1"/>
  <c r="U15" i="8"/>
  <c r="AE15" i="8" s="1"/>
  <c r="V15" i="8"/>
  <c r="W15" i="8"/>
  <c r="AG15" i="8" s="1"/>
  <c r="G16" i="8"/>
  <c r="H16" i="8"/>
  <c r="I16" i="8"/>
  <c r="J16" i="8"/>
  <c r="K16" i="8"/>
  <c r="L16" i="8"/>
  <c r="M16" i="8"/>
  <c r="N16" i="8"/>
  <c r="O16" i="8"/>
  <c r="P16" i="8"/>
  <c r="Q16" i="8"/>
  <c r="R16" i="8"/>
  <c r="S16" i="8"/>
  <c r="AC16" i="8" s="1"/>
  <c r="T16" i="8"/>
  <c r="U16" i="8"/>
  <c r="AE16" i="8" s="1"/>
  <c r="V16" i="8"/>
  <c r="AF16" i="8" s="1"/>
  <c r="W16" i="8"/>
  <c r="AG16" i="8" s="1"/>
  <c r="G17" i="8"/>
  <c r="H17" i="8"/>
  <c r="I17" i="8"/>
  <c r="J17" i="8"/>
  <c r="K17" i="8"/>
  <c r="L17" i="8"/>
  <c r="M17" i="8"/>
  <c r="N17" i="8"/>
  <c r="O17" i="8"/>
  <c r="P17" i="8"/>
  <c r="Q17" i="8"/>
  <c r="R17" i="8"/>
  <c r="S17" i="8"/>
  <c r="T17" i="8"/>
  <c r="U17" i="8"/>
  <c r="AE17" i="8" s="1"/>
  <c r="V17" i="8"/>
  <c r="W17" i="8"/>
  <c r="AG17" i="8" s="1"/>
  <c r="G18" i="8"/>
  <c r="H18" i="8"/>
  <c r="I18" i="8"/>
  <c r="J18" i="8"/>
  <c r="K18" i="8"/>
  <c r="L18" i="8"/>
  <c r="M18" i="8"/>
  <c r="N18" i="8"/>
  <c r="O18" i="8"/>
  <c r="P18" i="8"/>
  <c r="Q18" i="8"/>
  <c r="R18" i="8"/>
  <c r="S18" i="8"/>
  <c r="AC18" i="8" s="1"/>
  <c r="T18" i="8"/>
  <c r="U18" i="8"/>
  <c r="V18" i="8"/>
  <c r="W18" i="8"/>
  <c r="AG18" i="8" s="1"/>
  <c r="F18" i="8"/>
  <c r="F17" i="8"/>
  <c r="F16" i="8"/>
  <c r="F15" i="8"/>
  <c r="E120" i="8"/>
  <c r="W101" i="8"/>
  <c r="V101" i="8"/>
  <c r="U101" i="8"/>
  <c r="T101" i="8"/>
  <c r="S101" i="8"/>
  <c r="R101" i="8"/>
  <c r="Q101" i="8"/>
  <c r="P101" i="8"/>
  <c r="O101" i="8"/>
  <c r="N101" i="8"/>
  <c r="M101" i="8"/>
  <c r="L101" i="8"/>
  <c r="K101" i="8"/>
  <c r="J101" i="8"/>
  <c r="I101" i="8"/>
  <c r="H101" i="8"/>
  <c r="G101" i="8"/>
  <c r="G94" i="8"/>
  <c r="H94" i="8"/>
  <c r="I94" i="8"/>
  <c r="J94" i="8"/>
  <c r="K94" i="8"/>
  <c r="L94" i="8"/>
  <c r="M94" i="8"/>
  <c r="N94" i="8"/>
  <c r="O94" i="8"/>
  <c r="P94" i="8"/>
  <c r="Q94" i="8"/>
  <c r="R94" i="8"/>
  <c r="S94" i="8"/>
  <c r="T94" i="8"/>
  <c r="U94" i="8"/>
  <c r="V94" i="8"/>
  <c r="W94" i="8"/>
  <c r="F94" i="8"/>
  <c r="G49" i="8"/>
  <c r="H49" i="8"/>
  <c r="I49" i="8"/>
  <c r="J49" i="8"/>
  <c r="K49" i="8"/>
  <c r="L49" i="8"/>
  <c r="M49" i="8"/>
  <c r="N49" i="8"/>
  <c r="O49" i="8"/>
  <c r="P49" i="8"/>
  <c r="Q49" i="8"/>
  <c r="R49" i="8"/>
  <c r="S49" i="8"/>
  <c r="T49" i="8"/>
  <c r="AD49" i="8" s="1"/>
  <c r="U49" i="8"/>
  <c r="AE49" i="8" s="1"/>
  <c r="V49" i="8"/>
  <c r="W49" i="8"/>
  <c r="AG49" i="8" s="1"/>
  <c r="G50" i="8"/>
  <c r="H50" i="8"/>
  <c r="I50" i="8"/>
  <c r="J50" i="8"/>
  <c r="K50" i="8"/>
  <c r="L50" i="8"/>
  <c r="M50" i="8"/>
  <c r="N50" i="8"/>
  <c r="O50" i="8"/>
  <c r="P50" i="8"/>
  <c r="Q50" i="8"/>
  <c r="R50" i="8"/>
  <c r="S50" i="8"/>
  <c r="AC50" i="8" s="1"/>
  <c r="T50" i="8"/>
  <c r="U50" i="8"/>
  <c r="AE50" i="8" s="1"/>
  <c r="V50" i="8"/>
  <c r="AF50" i="8" s="1"/>
  <c r="W50" i="8"/>
  <c r="AG50" i="8" s="1"/>
  <c r="F50" i="8"/>
  <c r="F49" i="8"/>
  <c r="G40" i="8"/>
  <c r="H40" i="8"/>
  <c r="I40" i="8"/>
  <c r="J40" i="8"/>
  <c r="K40" i="8"/>
  <c r="L40" i="8"/>
  <c r="M40" i="8"/>
  <c r="N40" i="8"/>
  <c r="O40" i="8"/>
  <c r="P40" i="8"/>
  <c r="Q40" i="8"/>
  <c r="R40" i="8"/>
  <c r="S40" i="8"/>
  <c r="AC40" i="8" s="1"/>
  <c r="T40" i="8"/>
  <c r="AD40" i="8" s="1"/>
  <c r="U40" i="8"/>
  <c r="V40" i="8"/>
  <c r="W40" i="8"/>
  <c r="AG40" i="8" s="1"/>
  <c r="G41" i="8"/>
  <c r="H41" i="8"/>
  <c r="I41" i="8"/>
  <c r="J41" i="8"/>
  <c r="K41" i="8"/>
  <c r="L41" i="8"/>
  <c r="M41" i="8"/>
  <c r="N41" i="8"/>
  <c r="O41" i="8"/>
  <c r="P41" i="8"/>
  <c r="Q41" i="8"/>
  <c r="R41" i="8"/>
  <c r="S41" i="8"/>
  <c r="T41" i="8"/>
  <c r="AD41" i="8" s="1"/>
  <c r="U41" i="8"/>
  <c r="V41" i="8"/>
  <c r="AF41" i="8" s="1"/>
  <c r="W41" i="8"/>
  <c r="F41" i="8"/>
  <c r="F40" i="8"/>
  <c r="G31" i="8"/>
  <c r="H31" i="8"/>
  <c r="I31" i="8"/>
  <c r="J31" i="8"/>
  <c r="K31" i="8"/>
  <c r="L31" i="8"/>
  <c r="M31" i="8"/>
  <c r="N31" i="8"/>
  <c r="O31" i="8"/>
  <c r="P31" i="8"/>
  <c r="Q31" i="8"/>
  <c r="R31" i="8"/>
  <c r="S31" i="8"/>
  <c r="AC31" i="8" s="1"/>
  <c r="T31" i="8"/>
  <c r="U31" i="8"/>
  <c r="V31" i="8"/>
  <c r="AF31" i="8" s="1"/>
  <c r="W31" i="8"/>
  <c r="AG31" i="8" s="1"/>
  <c r="G32" i="8"/>
  <c r="H32" i="8"/>
  <c r="I32" i="8"/>
  <c r="J32" i="8"/>
  <c r="K32" i="8"/>
  <c r="L32" i="8"/>
  <c r="M32" i="8"/>
  <c r="N32" i="8"/>
  <c r="O32" i="8"/>
  <c r="P32" i="8"/>
  <c r="Q32" i="8"/>
  <c r="R32" i="8"/>
  <c r="S32" i="8"/>
  <c r="AC32" i="8" s="1"/>
  <c r="T32" i="8"/>
  <c r="AD32" i="8" s="1"/>
  <c r="U32" i="8"/>
  <c r="AE32" i="8" s="1"/>
  <c r="V32" i="8"/>
  <c r="AF32" i="8" s="1"/>
  <c r="W32" i="8"/>
  <c r="AG32" i="8" s="1"/>
  <c r="F32" i="8"/>
  <c r="F31" i="8"/>
  <c r="G22" i="8"/>
  <c r="H22" i="8"/>
  <c r="I22" i="8"/>
  <c r="J22" i="8"/>
  <c r="K22" i="8"/>
  <c r="L22" i="8"/>
  <c r="M22" i="8"/>
  <c r="N22" i="8"/>
  <c r="O22" i="8"/>
  <c r="P22" i="8"/>
  <c r="Q22" i="8"/>
  <c r="R22" i="8"/>
  <c r="S22" i="8"/>
  <c r="T22" i="8"/>
  <c r="AD22" i="8" s="1"/>
  <c r="U22" i="8"/>
  <c r="AE22" i="8" s="1"/>
  <c r="V22" i="8"/>
  <c r="AF22" i="8" s="1"/>
  <c r="W22" i="8"/>
  <c r="AG22" i="8" s="1"/>
  <c r="G23" i="8"/>
  <c r="H23" i="8"/>
  <c r="I23" i="8"/>
  <c r="J23" i="8"/>
  <c r="K23" i="8"/>
  <c r="L23" i="8"/>
  <c r="M23" i="8"/>
  <c r="N23" i="8"/>
  <c r="O23" i="8"/>
  <c r="P23" i="8"/>
  <c r="Q23" i="8"/>
  <c r="R23" i="8"/>
  <c r="S23" i="8"/>
  <c r="AC23" i="8" s="1"/>
  <c r="T23" i="8"/>
  <c r="AD23" i="8" s="1"/>
  <c r="U23" i="8"/>
  <c r="V23" i="8"/>
  <c r="AF23" i="8" s="1"/>
  <c r="W23" i="8"/>
  <c r="F23" i="8"/>
  <c r="F22" i="8"/>
  <c r="G13" i="8"/>
  <c r="H13" i="8"/>
  <c r="I13" i="8"/>
  <c r="K13" i="8"/>
  <c r="L13" i="8"/>
  <c r="M13" i="8"/>
  <c r="O13" i="8"/>
  <c r="P13" i="8"/>
  <c r="Q13" i="8"/>
  <c r="S13" i="8"/>
  <c r="T13" i="8"/>
  <c r="U13" i="8"/>
  <c r="W13" i="8"/>
  <c r="G14" i="8"/>
  <c r="H14" i="8"/>
  <c r="I14" i="8"/>
  <c r="J14" i="8"/>
  <c r="K14" i="8"/>
  <c r="L14" i="8"/>
  <c r="M14" i="8"/>
  <c r="N14" i="8"/>
  <c r="O14" i="8"/>
  <c r="P14" i="8"/>
  <c r="Q14" i="8"/>
  <c r="R14" i="8"/>
  <c r="S14" i="8"/>
  <c r="AC14" i="8" s="1"/>
  <c r="T14" i="8"/>
  <c r="AD14" i="8" s="1"/>
  <c r="U14" i="8"/>
  <c r="V14" i="8"/>
  <c r="AF14" i="8" s="1"/>
  <c r="W14" i="8"/>
  <c r="AG14" i="8" s="1"/>
  <c r="F14" i="8"/>
  <c r="F13" i="8"/>
  <c r="AB99" i="8"/>
  <c r="G56" i="8"/>
  <c r="H56" i="8"/>
  <c r="I56" i="8"/>
  <c r="J56" i="8"/>
  <c r="K56" i="8"/>
  <c r="L56" i="8"/>
  <c r="M56" i="8"/>
  <c r="N56" i="8"/>
  <c r="O56" i="8"/>
  <c r="P56" i="8"/>
  <c r="Q56" i="8"/>
  <c r="R56" i="8"/>
  <c r="S56" i="8"/>
  <c r="T56" i="8"/>
  <c r="U56" i="8"/>
  <c r="V56" i="8"/>
  <c r="W56" i="8"/>
  <c r="F56" i="8"/>
  <c r="G47" i="8"/>
  <c r="H47" i="8"/>
  <c r="I47" i="8"/>
  <c r="J47" i="8"/>
  <c r="K47" i="8"/>
  <c r="L47" i="8"/>
  <c r="M47" i="8"/>
  <c r="N47" i="8"/>
  <c r="O47" i="8"/>
  <c r="P47" i="8"/>
  <c r="Q47" i="8"/>
  <c r="R47" i="8"/>
  <c r="S47" i="8"/>
  <c r="AC47" i="8" s="1"/>
  <c r="T47" i="8"/>
  <c r="AD47" i="8" s="1"/>
  <c r="U47" i="8"/>
  <c r="AE47" i="8" s="1"/>
  <c r="V47" i="8"/>
  <c r="AF47" i="8" s="1"/>
  <c r="W47" i="8"/>
  <c r="AG47" i="8" s="1"/>
  <c r="G48" i="8"/>
  <c r="H48" i="8"/>
  <c r="I48" i="8"/>
  <c r="J48" i="8"/>
  <c r="K48" i="8"/>
  <c r="L48" i="8"/>
  <c r="M48" i="8"/>
  <c r="N48" i="8"/>
  <c r="O48" i="8"/>
  <c r="P48" i="8"/>
  <c r="Q48" i="8"/>
  <c r="R48" i="8"/>
  <c r="S48" i="8"/>
  <c r="T48" i="8"/>
  <c r="AD48" i="8" s="1"/>
  <c r="U48" i="8"/>
  <c r="AE48" i="8" s="1"/>
  <c r="V48" i="8"/>
  <c r="W48" i="8"/>
  <c r="F48" i="8"/>
  <c r="F47" i="8"/>
  <c r="G38" i="8"/>
  <c r="H38" i="8"/>
  <c r="I38" i="8"/>
  <c r="J38" i="8"/>
  <c r="K38" i="8"/>
  <c r="L38" i="8"/>
  <c r="M38" i="8"/>
  <c r="N38" i="8"/>
  <c r="O38" i="8"/>
  <c r="P38" i="8"/>
  <c r="Q38" i="8"/>
  <c r="R38" i="8"/>
  <c r="S38" i="8"/>
  <c r="AC38" i="8" s="1"/>
  <c r="T38" i="8"/>
  <c r="AD38" i="8" s="1"/>
  <c r="U38" i="8"/>
  <c r="AE38" i="8" s="1"/>
  <c r="V38" i="8"/>
  <c r="AF38" i="8" s="1"/>
  <c r="W38" i="8"/>
  <c r="AG38" i="8" s="1"/>
  <c r="G39" i="8"/>
  <c r="H39" i="8"/>
  <c r="I39" i="8"/>
  <c r="J39" i="8"/>
  <c r="K39" i="8"/>
  <c r="L39" i="8"/>
  <c r="M39" i="8"/>
  <c r="N39" i="8"/>
  <c r="O39" i="8"/>
  <c r="P39" i="8"/>
  <c r="Q39" i="8"/>
  <c r="R39" i="8"/>
  <c r="S39" i="8"/>
  <c r="T39" i="8"/>
  <c r="AD39" i="8" s="1"/>
  <c r="U39" i="8"/>
  <c r="V39" i="8"/>
  <c r="AF39" i="8" s="1"/>
  <c r="W39" i="8"/>
  <c r="F39" i="8"/>
  <c r="F38" i="8"/>
  <c r="G29" i="8"/>
  <c r="H29" i="8"/>
  <c r="I29" i="8"/>
  <c r="J29" i="8"/>
  <c r="K29" i="8"/>
  <c r="L29" i="8"/>
  <c r="M29" i="8"/>
  <c r="N29" i="8"/>
  <c r="O29" i="8"/>
  <c r="P29" i="8"/>
  <c r="Q29" i="8"/>
  <c r="R29" i="8"/>
  <c r="S29" i="8"/>
  <c r="AC29" i="8" s="1"/>
  <c r="T29" i="8"/>
  <c r="AD29" i="8" s="1"/>
  <c r="U29" i="8"/>
  <c r="AE29" i="8" s="1"/>
  <c r="V29" i="8"/>
  <c r="AF29" i="8" s="1"/>
  <c r="W29" i="8"/>
  <c r="G30" i="8"/>
  <c r="H30" i="8"/>
  <c r="I30" i="8"/>
  <c r="J30" i="8"/>
  <c r="K30" i="8"/>
  <c r="L30" i="8"/>
  <c r="M30" i="8"/>
  <c r="N30" i="8"/>
  <c r="O30" i="8"/>
  <c r="P30" i="8"/>
  <c r="Q30" i="8"/>
  <c r="R30" i="8"/>
  <c r="S30" i="8"/>
  <c r="AC30" i="8" s="1"/>
  <c r="T30" i="8"/>
  <c r="AD30" i="8" s="1"/>
  <c r="U30" i="8"/>
  <c r="AE30" i="8" s="1"/>
  <c r="V30" i="8"/>
  <c r="AF30" i="8" s="1"/>
  <c r="W30" i="8"/>
  <c r="AG30" i="8" s="1"/>
  <c r="F30" i="8"/>
  <c r="F29" i="8"/>
  <c r="G20" i="8"/>
  <c r="H20" i="8"/>
  <c r="I20" i="8"/>
  <c r="J20" i="8"/>
  <c r="K20" i="8"/>
  <c r="L20" i="8"/>
  <c r="M20" i="8"/>
  <c r="N20" i="8"/>
  <c r="O20" i="8"/>
  <c r="P20" i="8"/>
  <c r="Q20" i="8"/>
  <c r="R20" i="8"/>
  <c r="S20" i="8"/>
  <c r="T20" i="8"/>
  <c r="U20" i="8"/>
  <c r="AE20" i="8" s="1"/>
  <c r="V20" i="8"/>
  <c r="AF20" i="8" s="1"/>
  <c r="W20" i="8"/>
  <c r="AG20" i="8" s="1"/>
  <c r="G21" i="8"/>
  <c r="H21" i="8"/>
  <c r="I21" i="8"/>
  <c r="J21" i="8"/>
  <c r="K21" i="8"/>
  <c r="L21" i="8"/>
  <c r="M21" i="8"/>
  <c r="N21" i="8"/>
  <c r="O21" i="8"/>
  <c r="P21" i="8"/>
  <c r="Q21" i="8"/>
  <c r="R21" i="8"/>
  <c r="S21" i="8"/>
  <c r="AC21" i="8" s="1"/>
  <c r="T21" i="8"/>
  <c r="AD21" i="8" s="1"/>
  <c r="U21" i="8"/>
  <c r="V21" i="8"/>
  <c r="AF21" i="8" s="1"/>
  <c r="W21" i="8"/>
  <c r="AG21" i="8" s="1"/>
  <c r="F21" i="8"/>
  <c r="F20" i="8"/>
  <c r="N11" i="8"/>
  <c r="O11" i="8"/>
  <c r="P11" i="8"/>
  <c r="Q11" i="8"/>
  <c r="R11" i="8"/>
  <c r="S11" i="8"/>
  <c r="AC11" i="8" s="1"/>
  <c r="T11" i="8"/>
  <c r="U11" i="8"/>
  <c r="AE11" i="8" s="1"/>
  <c r="V11" i="8"/>
  <c r="AF11" i="8" s="1"/>
  <c r="W11" i="8"/>
  <c r="AG11" i="8" s="1"/>
  <c r="G12" i="8"/>
  <c r="H12" i="8"/>
  <c r="I12" i="8"/>
  <c r="J12" i="8"/>
  <c r="K12" i="8"/>
  <c r="L12" i="8"/>
  <c r="M12" i="8"/>
  <c r="N12" i="8"/>
  <c r="O12" i="8"/>
  <c r="P12" i="8"/>
  <c r="Q12" i="8"/>
  <c r="R12" i="8"/>
  <c r="S12" i="8"/>
  <c r="AC12" i="8" s="1"/>
  <c r="T12" i="8"/>
  <c r="AD12" i="8" s="1"/>
  <c r="U12" i="8"/>
  <c r="AE12" i="8" s="1"/>
  <c r="V12" i="8"/>
  <c r="W12" i="8"/>
  <c r="AG12" i="8" s="1"/>
  <c r="F12" i="8"/>
  <c r="E64" i="8"/>
  <c r="E65" i="8" s="1"/>
  <c r="E66" i="8" s="1"/>
  <c r="E67" i="8" s="1"/>
  <c r="E68" i="8" s="1"/>
  <c r="D2" i="8"/>
  <c r="AD28" i="8"/>
  <c r="X219" i="8" l="1"/>
  <c r="Y95" i="8"/>
  <c r="X95" i="8"/>
  <c r="Y102" i="8"/>
  <c r="X102" i="8"/>
  <c r="Y158" i="8"/>
  <c r="Y143" i="8"/>
  <c r="Y57" i="8"/>
  <c r="X57" i="8"/>
  <c r="X109" i="8"/>
  <c r="Y109" i="8"/>
  <c r="Y189" i="8"/>
  <c r="AH189" i="8" s="1"/>
  <c r="AG39" i="8"/>
  <c r="AG48" i="8"/>
  <c r="AG25" i="8"/>
  <c r="F126" i="8"/>
  <c r="X127" i="8" s="1"/>
  <c r="AG29" i="8"/>
  <c r="AE40" i="8"/>
  <c r="AD36" i="8"/>
  <c r="AC34" i="8"/>
  <c r="AC49" i="8"/>
  <c r="AD45" i="8"/>
  <c r="AF18" i="8"/>
  <c r="AE39" i="8"/>
  <c r="AC22" i="8"/>
  <c r="AE36" i="8"/>
  <c r="AC20" i="8"/>
  <c r="X115" i="8"/>
  <c r="Y56" i="8"/>
  <c r="X56" i="8"/>
  <c r="Z101" i="8"/>
  <c r="Y108" i="8"/>
  <c r="X108" i="8"/>
  <c r="Y115" i="8"/>
  <c r="Z94" i="8"/>
  <c r="Z56" i="8"/>
  <c r="Z108" i="8"/>
  <c r="X94" i="8"/>
  <c r="Y94" i="8"/>
  <c r="Y101" i="8"/>
  <c r="X101" i="8"/>
  <c r="Z115" i="8"/>
  <c r="AD17" i="8"/>
  <c r="AF34" i="8"/>
  <c r="AD18" i="8"/>
  <c r="AE54" i="8"/>
  <c r="AD35" i="8"/>
  <c r="AC48" i="8"/>
  <c r="AF48" i="8"/>
  <c r="AF27" i="8"/>
  <c r="AE21" i="8"/>
  <c r="AD20" i="8"/>
  <c r="AF40" i="8"/>
  <c r="AG45" i="8"/>
  <c r="AH428" i="8"/>
  <c r="AF17" i="8"/>
  <c r="AE41" i="8"/>
  <c r="AC17" i="8"/>
  <c r="AH436" i="8"/>
  <c r="AH444" i="8"/>
  <c r="AE23" i="8"/>
  <c r="AH420" i="8"/>
  <c r="AF42" i="8"/>
  <c r="AE52" i="8"/>
  <c r="AH407" i="8"/>
  <c r="AE33" i="8"/>
  <c r="AH280" i="8"/>
  <c r="AE14" i="8"/>
  <c r="AC41" i="8"/>
  <c r="AG41" i="8"/>
  <c r="AF15" i="8"/>
  <c r="AD31" i="8"/>
  <c r="AE188" i="8"/>
  <c r="AE27" i="8"/>
  <c r="AH268" i="8"/>
  <c r="AB268" i="8"/>
  <c r="AD50" i="8"/>
  <c r="AG44" i="8"/>
  <c r="AG23" i="8"/>
  <c r="AB188" i="8"/>
  <c r="AF49" i="8"/>
  <c r="AD27" i="8"/>
  <c r="AE31" i="8"/>
  <c r="AD26" i="8"/>
  <c r="AD16" i="8"/>
  <c r="Z271" i="8"/>
  <c r="AF35" i="8"/>
  <c r="P126" i="8"/>
  <c r="K126" i="8"/>
  <c r="Y271" i="8"/>
  <c r="AF188" i="8"/>
  <c r="X271" i="8"/>
  <c r="O126" i="8"/>
  <c r="Q126" i="8"/>
  <c r="Z218" i="8"/>
  <c r="AD188" i="8"/>
  <c r="J126" i="8"/>
  <c r="AH219" i="8"/>
  <c r="AH158" i="8"/>
  <c r="AH199" i="8"/>
  <c r="AB244" i="8"/>
  <c r="L126" i="8"/>
  <c r="S126" i="8"/>
  <c r="U126" i="8"/>
  <c r="AE126" i="8" s="1"/>
  <c r="AH214" i="8"/>
  <c r="T126" i="8"/>
  <c r="G126" i="8"/>
  <c r="AG188" i="8"/>
  <c r="AF127" i="8"/>
  <c r="V126" i="8"/>
  <c r="R126" i="8"/>
  <c r="W126" i="8"/>
  <c r="H126" i="8"/>
  <c r="N126" i="8"/>
  <c r="M126" i="8"/>
  <c r="AH229" i="8"/>
  <c r="Z142" i="8"/>
  <c r="Y203" i="8"/>
  <c r="Z203" i="8"/>
  <c r="AF43" i="8"/>
  <c r="X203" i="8"/>
  <c r="AC188" i="8"/>
  <c r="AB233" i="8"/>
  <c r="AH204" i="8"/>
  <c r="Y218" i="8"/>
  <c r="F187" i="8"/>
  <c r="X188" i="8" s="1"/>
  <c r="X218" i="8"/>
  <c r="Z188" i="8"/>
  <c r="AC39" i="8"/>
  <c r="AH168" i="8"/>
  <c r="AF12" i="8"/>
  <c r="AE18" i="8"/>
  <c r="AB18" i="8"/>
  <c r="AB36" i="8"/>
  <c r="AH153" i="8"/>
  <c r="AH184" i="8"/>
  <c r="AB127" i="8"/>
  <c r="AD13" i="8"/>
  <c r="AC127" i="8"/>
  <c r="AH143" i="8"/>
  <c r="X142" i="8"/>
  <c r="Y142" i="8"/>
  <c r="AB12" i="8"/>
  <c r="AB21" i="8"/>
  <c r="AB30" i="8"/>
  <c r="AB39" i="8"/>
  <c r="AB48" i="8"/>
  <c r="AE13" i="8"/>
  <c r="X26" i="8"/>
  <c r="Z157" i="8"/>
  <c r="X157" i="8"/>
  <c r="Y157" i="8"/>
  <c r="AB27" i="8"/>
  <c r="AB45" i="8"/>
  <c r="AB54" i="8"/>
  <c r="AH138" i="8"/>
  <c r="AE127" i="8"/>
  <c r="AD127" i="8"/>
  <c r="Y127" i="8"/>
  <c r="AB31" i="8"/>
  <c r="AB40" i="8"/>
  <c r="AB49" i="8"/>
  <c r="AB42" i="8"/>
  <c r="AB29" i="8"/>
  <c r="AB38" i="8"/>
  <c r="AB47" i="8"/>
  <c r="AD25" i="8"/>
  <c r="AC13" i="8"/>
  <c r="AB17" i="8"/>
  <c r="AB26" i="8"/>
  <c r="AB35" i="8"/>
  <c r="AB44" i="8"/>
  <c r="AB53" i="8"/>
  <c r="AH128" i="8"/>
  <c r="AG127" i="8"/>
  <c r="AB22" i="8"/>
  <c r="AB15" i="8"/>
  <c r="AF24" i="8"/>
  <c r="Z24" i="8"/>
  <c r="AB24" i="8"/>
  <c r="Z33" i="8"/>
  <c r="AB33" i="8"/>
  <c r="Y54" i="8"/>
  <c r="AB51" i="8"/>
  <c r="AB20" i="8"/>
  <c r="AB14" i="8"/>
  <c r="AG13" i="8"/>
  <c r="AB23" i="8"/>
  <c r="AB32" i="8"/>
  <c r="AB41" i="8"/>
  <c r="AB50" i="8"/>
  <c r="AB16" i="8"/>
  <c r="AB25" i="8"/>
  <c r="AB34" i="8"/>
  <c r="AB43" i="8"/>
  <c r="AB52" i="8"/>
  <c r="Z127" i="8"/>
  <c r="Z16" i="8"/>
  <c r="Y27" i="8"/>
  <c r="X35" i="8"/>
  <c r="Z45" i="8"/>
  <c r="Y44" i="8"/>
  <c r="Z51" i="8"/>
  <c r="X18" i="8"/>
  <c r="Z18" i="8"/>
  <c r="Y36" i="8"/>
  <c r="X43" i="8"/>
  <c r="V13" i="8"/>
  <c r="R13" i="8"/>
  <c r="AB13" i="8" s="1"/>
  <c r="X17" i="8"/>
  <c r="Z54" i="8"/>
  <c r="Z53" i="8"/>
  <c r="Y53" i="8"/>
  <c r="X52" i="8"/>
  <c r="X51" i="8"/>
  <c r="X53" i="8"/>
  <c r="X16" i="8"/>
  <c r="Y45" i="8"/>
  <c r="X44" i="8"/>
  <c r="Z43" i="8"/>
  <c r="Z42" i="8"/>
  <c r="X42" i="8"/>
  <c r="Y18" i="8"/>
  <c r="Z17" i="8"/>
  <c r="Y16" i="8"/>
  <c r="Z27" i="8"/>
  <c r="X27" i="8"/>
  <c r="Z26" i="8"/>
  <c r="Y26" i="8"/>
  <c r="Z25" i="8"/>
  <c r="X25" i="8"/>
  <c r="X24" i="8"/>
  <c r="Z36" i="8"/>
  <c r="X36" i="8"/>
  <c r="Z35" i="8"/>
  <c r="Y35" i="8"/>
  <c r="Z34" i="8"/>
  <c r="X34" i="8"/>
  <c r="X33" i="8"/>
  <c r="X45" i="8"/>
  <c r="Z44" i="8"/>
  <c r="Y43" i="8"/>
  <c r="X54" i="8"/>
  <c r="Z52" i="8"/>
  <c r="Y51" i="8"/>
  <c r="Y52" i="8"/>
  <c r="Y42" i="8"/>
  <c r="Y33" i="8"/>
  <c r="Y34" i="8"/>
  <c r="Y24" i="8"/>
  <c r="Y25" i="8"/>
  <c r="Y17" i="8"/>
  <c r="Z32" i="8"/>
  <c r="X40" i="8"/>
  <c r="Z40" i="8"/>
  <c r="X49" i="8"/>
  <c r="Z49" i="8"/>
  <c r="Z30" i="8"/>
  <c r="Y30" i="8"/>
  <c r="Y39" i="8"/>
  <c r="X13" i="8"/>
  <c r="X23" i="8"/>
  <c r="Z31" i="8"/>
  <c r="Z39" i="8"/>
  <c r="Z48" i="8"/>
  <c r="Z41" i="8"/>
  <c r="Y13" i="8"/>
  <c r="Z23" i="8"/>
  <c r="Z22" i="8"/>
  <c r="Z14" i="8"/>
  <c r="Y50" i="8"/>
  <c r="X30" i="8"/>
  <c r="X39" i="8"/>
  <c r="X48" i="8"/>
  <c r="X14" i="8"/>
  <c r="Y22" i="8"/>
  <c r="Y31" i="8"/>
  <c r="X31" i="8"/>
  <c r="Y14" i="8"/>
  <c r="Y23" i="8"/>
  <c r="X22" i="8"/>
  <c r="Y48" i="8"/>
  <c r="X32" i="8"/>
  <c r="Z50" i="8"/>
  <c r="Y49" i="8"/>
  <c r="X41" i="8"/>
  <c r="X50" i="8"/>
  <c r="Y32" i="8"/>
  <c r="Y41" i="8"/>
  <c r="Y40" i="8"/>
  <c r="Y47" i="8"/>
  <c r="X20" i="8"/>
  <c r="Z47" i="8"/>
  <c r="X47" i="8"/>
  <c r="Y38" i="8"/>
  <c r="Z38" i="8"/>
  <c r="X38" i="8"/>
  <c r="Y21" i="8"/>
  <c r="Y20" i="8"/>
  <c r="Y29" i="8"/>
  <c r="Z29" i="8"/>
  <c r="AB11" i="8"/>
  <c r="X29" i="8"/>
  <c r="Z20" i="8"/>
  <c r="Z21" i="8"/>
  <c r="X21" i="8"/>
  <c r="Z11" i="8"/>
  <c r="AD11" i="8"/>
  <c r="X11" i="8"/>
  <c r="Y11" i="8"/>
  <c r="Y12" i="8"/>
  <c r="Z12" i="8"/>
  <c r="X12" i="8"/>
  <c r="AE46" i="8"/>
  <c r="AB46" i="8"/>
  <c r="AF46" i="8"/>
  <c r="AD37" i="8"/>
  <c r="AE28" i="8"/>
  <c r="AD46" i="8"/>
  <c r="AC37" i="8"/>
  <c r="AG37" i="8"/>
  <c r="AC46" i="8"/>
  <c r="AB28" i="8"/>
  <c r="AF28" i="8"/>
  <c r="AG46" i="8"/>
  <c r="AF37" i="8"/>
  <c r="AC28" i="8"/>
  <c r="AG28" i="8"/>
  <c r="AE37" i="8"/>
  <c r="AB37" i="8"/>
  <c r="AH28" i="8"/>
  <c r="AB203" i="8" l="1"/>
  <c r="Y188" i="8"/>
  <c r="AH188" i="8" s="1"/>
  <c r="AD254" i="8"/>
  <c r="AB254" i="8"/>
  <c r="AG254" i="8"/>
  <c r="Z254" i="8"/>
  <c r="AF126" i="8"/>
  <c r="AH39" i="8"/>
  <c r="Y126" i="8"/>
  <c r="AG126" i="8"/>
  <c r="AB271" i="8"/>
  <c r="Z126" i="8"/>
  <c r="AD126" i="8"/>
  <c r="AC126" i="8"/>
  <c r="AB126" i="8"/>
  <c r="X126" i="8"/>
  <c r="X187" i="8"/>
  <c r="AB187" i="8"/>
  <c r="Y187" i="8"/>
  <c r="AH187" i="8" s="1"/>
  <c r="AH54" i="8"/>
  <c r="AH31" i="8"/>
  <c r="AH41" i="8"/>
  <c r="AH127" i="8"/>
  <c r="AH40" i="8"/>
  <c r="AH35" i="8"/>
  <c r="AH51" i="8"/>
  <c r="AH24" i="8"/>
  <c r="AH16" i="8"/>
  <c r="AH29" i="8"/>
  <c r="AH22" i="8"/>
  <c r="AH32" i="8"/>
  <c r="AH14" i="8"/>
  <c r="AH25" i="8"/>
  <c r="AH21" i="8"/>
  <c r="AH48" i="8"/>
  <c r="AH44" i="8"/>
  <c r="AH34" i="8"/>
  <c r="AH36" i="8"/>
  <c r="AH42" i="8"/>
  <c r="AH18" i="8"/>
  <c r="AH45" i="8"/>
  <c r="AH33" i="8"/>
  <c r="AH30" i="8"/>
  <c r="AH27" i="8"/>
  <c r="AH47" i="8"/>
  <c r="AH49" i="8"/>
  <c r="AH12" i="8"/>
  <c r="AH20" i="8"/>
  <c r="AH38" i="8"/>
  <c r="AH50" i="8"/>
  <c r="AH23" i="8"/>
  <c r="AH52" i="8"/>
  <c r="AH26" i="8"/>
  <c r="AH17" i="8"/>
  <c r="AH43" i="8"/>
  <c r="AH53" i="8"/>
  <c r="Z13" i="8"/>
  <c r="AH13" i="8" s="1"/>
  <c r="AF13" i="8"/>
  <c r="AH37" i="8"/>
  <c r="AH11" i="8"/>
  <c r="AH46" i="8"/>
  <c r="AC254" i="8" l="1"/>
  <c r="AF254" i="8"/>
  <c r="AG253" i="8"/>
  <c r="Z253" i="8"/>
  <c r="AF253" i="8"/>
  <c r="AE254" i="8"/>
  <c r="AC253" i="8"/>
  <c r="AD253" i="8"/>
  <c r="AH126" i="8"/>
  <c r="AD19" i="8"/>
  <c r="AC19" i="8"/>
  <c r="AG19" i="8"/>
  <c r="AE19" i="8"/>
  <c r="AB19" i="8"/>
  <c r="AF19" i="8"/>
  <c r="AE253" i="8" l="1"/>
  <c r="AH19" i="8"/>
  <c r="X15" i="8" l="1"/>
  <c r="Z15" i="8"/>
  <c r="Y15" i="8"/>
  <c r="AH15" i="8" l="1"/>
  <c r="E113" i="8" l="1"/>
  <c r="AB142" i="8" l="1"/>
  <c r="AB183" i="8" l="1"/>
  <c r="B2" i="12" l="1"/>
  <c r="E57" i="8" l="1"/>
  <c r="E58" i="8" l="1"/>
  <c r="E59" i="8" l="1"/>
  <c r="E60" i="8" s="1"/>
  <c r="E61" i="8" s="1"/>
  <c r="X254" i="8"/>
  <c r="Y254" i="8"/>
  <c r="AH254" i="8" s="1"/>
  <c r="X258" i="8"/>
  <c r="Y258" i="8"/>
  <c r="AH258" i="8" s="1"/>
  <c r="X274" i="8"/>
  <c r="Y274" i="8"/>
  <c r="AH274" i="8" s="1"/>
  <c r="X298" i="8"/>
  <c r="Y298" i="8"/>
  <c r="AH298" i="8" s="1"/>
  <c r="X314" i="8"/>
  <c r="Y314" i="8"/>
  <c r="AH314" i="8"/>
  <c r="X337" i="8"/>
  <c r="Y337" i="8"/>
  <c r="AH337" i="8" s="1"/>
  <c r="X353" i="8"/>
  <c r="Y353" i="8"/>
  <c r="AH353" i="8"/>
  <c r="X377" i="8"/>
  <c r="Y377" i="8"/>
  <c r="AH377" i="8" s="1"/>
  <c r="F250" i="8"/>
  <c r="G250" i="8"/>
  <c r="H250" i="8"/>
  <c r="I250" i="8"/>
  <c r="J250" i="8"/>
  <c r="K250" i="8"/>
  <c r="L250" i="8"/>
  <c r="M250" i="8"/>
  <c r="N250" i="8"/>
  <c r="O250" i="8"/>
  <c r="P250" i="8"/>
  <c r="Q250" i="8"/>
  <c r="R250" i="8"/>
  <c r="S250" i="8"/>
  <c r="T250" i="8"/>
  <c r="U250" i="8"/>
  <c r="V250" i="8"/>
  <c r="W250" i="8"/>
  <c r="X250" i="8"/>
  <c r="Y250" i="8"/>
  <c r="Z250" i="8"/>
  <c r="AB250" i="8"/>
  <c r="AC250" i="8"/>
  <c r="AD250" i="8"/>
  <c r="AE250" i="8"/>
  <c r="AF250" i="8"/>
  <c r="AG250" i="8"/>
  <c r="AH250" i="8"/>
  <c r="F251" i="8"/>
  <c r="G251" i="8"/>
  <c r="H251" i="8"/>
  <c r="I251" i="8"/>
  <c r="J251" i="8"/>
  <c r="K251" i="8"/>
  <c r="L251" i="8"/>
  <c r="M251" i="8"/>
  <c r="N251" i="8"/>
  <c r="O251" i="8"/>
  <c r="P251" i="8"/>
  <c r="Q251" i="8"/>
  <c r="R251" i="8"/>
  <c r="S251" i="8"/>
  <c r="T251" i="8"/>
  <c r="U251" i="8"/>
  <c r="V251" i="8"/>
  <c r="W251" i="8"/>
  <c r="X251" i="8"/>
  <c r="Y251" i="8"/>
  <c r="Z251" i="8"/>
  <c r="AB251" i="8"/>
  <c r="AC251" i="8"/>
  <c r="AD251" i="8"/>
  <c r="AE251" i="8"/>
  <c r="AF251" i="8"/>
  <c r="AG251" i="8"/>
  <c r="AH251" i="8"/>
  <c r="F252" i="8"/>
  <c r="G252" i="8"/>
  <c r="H252" i="8"/>
  <c r="I252" i="8"/>
  <c r="J252" i="8"/>
  <c r="K252" i="8"/>
  <c r="L252" i="8"/>
  <c r="M252" i="8"/>
  <c r="N252" i="8"/>
  <c r="O252" i="8"/>
  <c r="P252" i="8"/>
  <c r="Q252" i="8"/>
  <c r="R252" i="8"/>
  <c r="S252" i="8"/>
  <c r="T252" i="8"/>
  <c r="U252" i="8"/>
  <c r="V252" i="8"/>
  <c r="W252" i="8"/>
  <c r="X252" i="8"/>
  <c r="Y252" i="8"/>
  <c r="Z252" i="8"/>
  <c r="AB252" i="8"/>
  <c r="AC252" i="8"/>
  <c r="AD252" i="8"/>
  <c r="AE252" i="8"/>
  <c r="AF252" i="8"/>
  <c r="AG252" i="8"/>
  <c r="AH252" i="8"/>
  <c r="F253" i="8"/>
  <c r="X253" i="8"/>
  <c r="Y253" i="8"/>
  <c r="AB253" i="8"/>
  <c r="AH253" i="8"/>
  <c r="F257" i="8"/>
  <c r="G257" i="8"/>
  <c r="H257" i="8"/>
  <c r="I257" i="8"/>
  <c r="J257" i="8"/>
  <c r="K257" i="8"/>
  <c r="L257" i="8"/>
  <c r="M257" i="8"/>
  <c r="N257" i="8"/>
  <c r="O257" i="8"/>
  <c r="P257" i="8"/>
  <c r="Q257" i="8"/>
  <c r="R257" i="8"/>
  <c r="S257" i="8"/>
  <c r="T257" i="8"/>
  <c r="U257" i="8"/>
  <c r="V257" i="8"/>
  <c r="W257" i="8"/>
  <c r="X257" i="8"/>
  <c r="Y257" i="8"/>
  <c r="Z257" i="8"/>
  <c r="AB257" i="8"/>
  <c r="AC257" i="8"/>
  <c r="AD257" i="8"/>
  <c r="AE257" i="8"/>
  <c r="AF257" i="8"/>
  <c r="AG257" i="8"/>
  <c r="AH257" i="8"/>
  <c r="F273" i="8"/>
  <c r="G273" i="8"/>
  <c r="H273" i="8"/>
  <c r="I273" i="8"/>
  <c r="J273" i="8"/>
  <c r="K273" i="8"/>
  <c r="L273" i="8"/>
  <c r="M273" i="8"/>
  <c r="N273" i="8"/>
  <c r="O273" i="8"/>
  <c r="P273" i="8"/>
  <c r="Q273" i="8"/>
  <c r="R273" i="8"/>
  <c r="S273" i="8"/>
  <c r="T273" i="8"/>
  <c r="U273" i="8"/>
  <c r="V273" i="8"/>
  <c r="W273" i="8"/>
  <c r="X273" i="8"/>
  <c r="Y273" i="8"/>
  <c r="Z273" i="8"/>
  <c r="AB273" i="8"/>
  <c r="AC273" i="8"/>
  <c r="AD273" i="8"/>
  <c r="AE273" i="8"/>
  <c r="AF273" i="8"/>
  <c r="AG273" i="8"/>
  <c r="AH273" i="8"/>
  <c r="F297" i="8"/>
  <c r="G297" i="8"/>
  <c r="H297" i="8"/>
  <c r="I297" i="8"/>
  <c r="J297" i="8"/>
  <c r="K297" i="8"/>
  <c r="L297" i="8"/>
  <c r="M297" i="8"/>
  <c r="N297" i="8"/>
  <c r="O297" i="8"/>
  <c r="P297" i="8"/>
  <c r="Q297" i="8"/>
  <c r="R297" i="8"/>
  <c r="S297" i="8"/>
  <c r="T297" i="8"/>
  <c r="U297" i="8"/>
  <c r="V297" i="8"/>
  <c r="W297" i="8"/>
  <c r="X297" i="8"/>
  <c r="Y297" i="8"/>
  <c r="Z297" i="8"/>
  <c r="AB297" i="8"/>
  <c r="AC297" i="8"/>
  <c r="AD297" i="8"/>
  <c r="AE297" i="8"/>
  <c r="AF297" i="8"/>
  <c r="AG297" i="8"/>
  <c r="AH297" i="8"/>
  <c r="F313" i="8"/>
  <c r="G313" i="8"/>
  <c r="H313" i="8"/>
  <c r="I313" i="8"/>
  <c r="J313" i="8"/>
  <c r="K313" i="8"/>
  <c r="L313" i="8"/>
  <c r="M313" i="8"/>
  <c r="N313" i="8"/>
  <c r="O313" i="8"/>
  <c r="P313" i="8"/>
  <c r="Q313" i="8"/>
  <c r="R313" i="8"/>
  <c r="S313" i="8"/>
  <c r="T313" i="8"/>
  <c r="U313" i="8"/>
  <c r="V313" i="8"/>
  <c r="W313" i="8"/>
  <c r="X313" i="8"/>
  <c r="Y313" i="8"/>
  <c r="Z313" i="8"/>
  <c r="AB313" i="8"/>
  <c r="AC313" i="8"/>
  <c r="AD313" i="8"/>
  <c r="AE313" i="8"/>
  <c r="AF313" i="8"/>
  <c r="AG313" i="8"/>
  <c r="AH313" i="8"/>
  <c r="F336" i="8"/>
  <c r="G336" i="8"/>
  <c r="H336" i="8"/>
  <c r="I336" i="8"/>
  <c r="J336" i="8"/>
  <c r="K336" i="8"/>
  <c r="L336" i="8"/>
  <c r="M336" i="8"/>
  <c r="N336" i="8"/>
  <c r="O336" i="8"/>
  <c r="P336" i="8"/>
  <c r="Q336" i="8"/>
  <c r="R336" i="8"/>
  <c r="S336" i="8"/>
  <c r="T336" i="8"/>
  <c r="U336" i="8"/>
  <c r="V336" i="8"/>
  <c r="W336" i="8"/>
  <c r="X336" i="8"/>
  <c r="Y336" i="8"/>
  <c r="Z336" i="8"/>
  <c r="AB336" i="8"/>
  <c r="AC336" i="8"/>
  <c r="AD336" i="8"/>
  <c r="AE336" i="8"/>
  <c r="AF336" i="8"/>
  <c r="AG336" i="8"/>
  <c r="AH336" i="8"/>
  <c r="F352" i="8"/>
  <c r="G352" i="8"/>
  <c r="H352" i="8"/>
  <c r="I352" i="8"/>
  <c r="J352" i="8"/>
  <c r="K352" i="8"/>
  <c r="L352" i="8"/>
  <c r="M352" i="8"/>
  <c r="N352" i="8"/>
  <c r="O352" i="8"/>
  <c r="P352" i="8"/>
  <c r="Q352" i="8"/>
  <c r="R352" i="8"/>
  <c r="S352" i="8"/>
  <c r="T352" i="8"/>
  <c r="U352" i="8"/>
  <c r="V352" i="8"/>
  <c r="W352" i="8"/>
  <c r="X352" i="8"/>
  <c r="Y352" i="8"/>
  <c r="Z352" i="8"/>
  <c r="AB352" i="8"/>
  <c r="AC352" i="8"/>
  <c r="AD352" i="8"/>
  <c r="AE352" i="8"/>
  <c r="AF352" i="8"/>
  <c r="AG352" i="8"/>
  <c r="AH352" i="8"/>
  <c r="F376" i="8"/>
  <c r="X376" i="8"/>
  <c r="Y376" i="8"/>
  <c r="AB376" i="8"/>
  <c r="AH376" i="8"/>
  <c r="F250" i="24"/>
  <c r="G250" i="24"/>
  <c r="H250" i="24"/>
  <c r="I250" i="24"/>
  <c r="J250" i="24"/>
  <c r="K250" i="24"/>
  <c r="L250" i="24"/>
  <c r="M250" i="24"/>
  <c r="N250" i="24"/>
  <c r="O250" i="24"/>
  <c r="P250" i="24"/>
  <c r="Q250" i="24"/>
  <c r="R250" i="24"/>
  <c r="S250" i="24"/>
  <c r="T250" i="24"/>
  <c r="U250" i="24"/>
  <c r="V250" i="24"/>
  <c r="W250" i="24"/>
  <c r="X250" i="24"/>
  <c r="Y250" i="24"/>
  <c r="Z250" i="24"/>
  <c r="AB250" i="24"/>
  <c r="AC250" i="24"/>
  <c r="AD250" i="24"/>
  <c r="AE250" i="24"/>
  <c r="AF250" i="24"/>
  <c r="AG250" i="24"/>
  <c r="AH250" i="24"/>
  <c r="F251" i="24"/>
  <c r="G251" i="24"/>
  <c r="H251" i="24"/>
  <c r="I251" i="24"/>
  <c r="J251" i="24"/>
  <c r="K251" i="24"/>
  <c r="L251" i="24"/>
  <c r="M251" i="24"/>
  <c r="N251" i="24"/>
  <c r="O251" i="24"/>
  <c r="P251" i="24"/>
  <c r="Q251" i="24"/>
  <c r="R251" i="24"/>
  <c r="S251" i="24"/>
  <c r="T251" i="24"/>
  <c r="U251" i="24"/>
  <c r="V251" i="24"/>
  <c r="W251" i="24"/>
  <c r="X251" i="24"/>
  <c r="Y251" i="24"/>
  <c r="Z251" i="24"/>
  <c r="AB251" i="24"/>
  <c r="AC251" i="24"/>
  <c r="AD251" i="24"/>
  <c r="AE251" i="24"/>
  <c r="AF251" i="24"/>
  <c r="AG251" i="24"/>
  <c r="AH251" i="24"/>
  <c r="F252" i="24"/>
  <c r="G252" i="24"/>
  <c r="H252" i="24"/>
  <c r="I252" i="24"/>
  <c r="J252" i="24"/>
  <c r="K252" i="24"/>
  <c r="L252" i="24"/>
  <c r="M252" i="24"/>
  <c r="N252" i="24"/>
  <c r="O252" i="24"/>
  <c r="P252" i="24"/>
  <c r="Q252" i="24"/>
  <c r="R252" i="24"/>
  <c r="S252" i="24"/>
  <c r="T252" i="24"/>
  <c r="U252" i="24"/>
  <c r="V252" i="24"/>
  <c r="W252" i="24"/>
  <c r="X252" i="24"/>
  <c r="Y252" i="24"/>
  <c r="Z252" i="24"/>
  <c r="AB252" i="24"/>
  <c r="AC252" i="24"/>
  <c r="AD252" i="24"/>
  <c r="AE252" i="24"/>
  <c r="AF252" i="24"/>
  <c r="AG252" i="24"/>
  <c r="AH252" i="24"/>
  <c r="F253" i="24"/>
  <c r="X253" i="24"/>
  <c r="Y253" i="24"/>
  <c r="AH253" i="24"/>
  <c r="F257" i="24"/>
  <c r="G257" i="24"/>
  <c r="H257" i="24"/>
  <c r="I257" i="24"/>
  <c r="J257" i="24"/>
  <c r="K257" i="24"/>
  <c r="L257" i="24"/>
  <c r="M257" i="24"/>
  <c r="N257" i="24"/>
  <c r="O257" i="24"/>
  <c r="P257" i="24"/>
  <c r="Q257" i="24"/>
  <c r="R257" i="24"/>
  <c r="S257" i="24"/>
  <c r="T257" i="24"/>
  <c r="U257" i="24"/>
  <c r="V257" i="24"/>
  <c r="W257" i="24"/>
  <c r="X257" i="24"/>
  <c r="Y257" i="24"/>
  <c r="Z257" i="24"/>
  <c r="AB257" i="24"/>
  <c r="AC257" i="24"/>
  <c r="AD257" i="24"/>
  <c r="AE257" i="24"/>
  <c r="AF257" i="24"/>
  <c r="AG257" i="24"/>
  <c r="AH257" i="24"/>
  <c r="F273" i="24"/>
  <c r="G273" i="24"/>
  <c r="H273" i="24"/>
  <c r="I273" i="24"/>
  <c r="J273" i="24"/>
  <c r="K273" i="24"/>
  <c r="L273" i="24"/>
  <c r="M273" i="24"/>
  <c r="N273" i="24"/>
  <c r="O273" i="24"/>
  <c r="P273" i="24"/>
  <c r="Q273" i="24"/>
  <c r="R273" i="24"/>
  <c r="S273" i="24"/>
  <c r="T273" i="24"/>
  <c r="U273" i="24"/>
  <c r="V273" i="24"/>
  <c r="W273" i="24"/>
  <c r="X273" i="24"/>
  <c r="Y273" i="24"/>
  <c r="Z273" i="24"/>
  <c r="AB273" i="24"/>
  <c r="AC273" i="24"/>
  <c r="AD273" i="24"/>
  <c r="AE273" i="24"/>
  <c r="AF273" i="24"/>
  <c r="AG273" i="24"/>
  <c r="AH273" i="24"/>
  <c r="F297" i="24"/>
  <c r="G297" i="24"/>
  <c r="H297" i="24"/>
  <c r="I297" i="24"/>
  <c r="J297" i="24"/>
  <c r="K297" i="24"/>
  <c r="L297" i="24"/>
  <c r="M297" i="24"/>
  <c r="N297" i="24"/>
  <c r="O297" i="24"/>
  <c r="P297" i="24"/>
  <c r="Q297" i="24"/>
  <c r="R297" i="24"/>
  <c r="S297" i="24"/>
  <c r="T297" i="24"/>
  <c r="U297" i="24"/>
  <c r="V297" i="24"/>
  <c r="W297" i="24"/>
  <c r="X297" i="24"/>
  <c r="Y297" i="24"/>
  <c r="Z297" i="24"/>
  <c r="AB297" i="24"/>
  <c r="AC297" i="24"/>
  <c r="AD297" i="24"/>
  <c r="AE297" i="24"/>
  <c r="AF297" i="24"/>
  <c r="AG297" i="24"/>
  <c r="AH297" i="24"/>
  <c r="F313" i="24"/>
  <c r="G313" i="24"/>
  <c r="H313" i="24"/>
  <c r="I313" i="24"/>
  <c r="J313" i="24"/>
  <c r="K313" i="24"/>
  <c r="L313" i="24"/>
  <c r="M313" i="24"/>
  <c r="N313" i="24"/>
  <c r="O313" i="24"/>
  <c r="P313" i="24"/>
  <c r="Q313" i="24"/>
  <c r="R313" i="24"/>
  <c r="S313" i="24"/>
  <c r="T313" i="24"/>
  <c r="U313" i="24"/>
  <c r="V313" i="24"/>
  <c r="W313" i="24"/>
  <c r="X313" i="24"/>
  <c r="Y313" i="24"/>
  <c r="Z313" i="24"/>
  <c r="AB313" i="24"/>
  <c r="AC313" i="24"/>
  <c r="AD313" i="24"/>
  <c r="AE313" i="24"/>
  <c r="AF313" i="24"/>
  <c r="AG313" i="24"/>
  <c r="AH313" i="24"/>
  <c r="F336" i="24"/>
  <c r="G336" i="24"/>
  <c r="H336" i="24"/>
  <c r="I336" i="24"/>
  <c r="J336" i="24"/>
  <c r="K336" i="24"/>
  <c r="L336" i="24"/>
  <c r="M336" i="24"/>
  <c r="N336" i="24"/>
  <c r="O336" i="24"/>
  <c r="P336" i="24"/>
  <c r="Q336" i="24"/>
  <c r="R336" i="24"/>
  <c r="S336" i="24"/>
  <c r="T336" i="24"/>
  <c r="U336" i="24"/>
  <c r="V336" i="24"/>
  <c r="W336" i="24"/>
  <c r="X336" i="24"/>
  <c r="Y336" i="24"/>
  <c r="Z336" i="24"/>
  <c r="AB336" i="24"/>
  <c r="AC336" i="24"/>
  <c r="AD336" i="24"/>
  <c r="AE336" i="24"/>
  <c r="AF336" i="24"/>
  <c r="AG336" i="24"/>
  <c r="AH336" i="24"/>
  <c r="F352" i="24"/>
  <c r="G352" i="24"/>
  <c r="H352" i="24"/>
  <c r="I352" i="24"/>
  <c r="J352" i="24"/>
  <c r="K352" i="24"/>
  <c r="L352" i="24"/>
  <c r="M352" i="24"/>
  <c r="N352" i="24"/>
  <c r="O352" i="24"/>
  <c r="P352" i="24"/>
  <c r="Q352" i="24"/>
  <c r="R352" i="24"/>
  <c r="S352" i="24"/>
  <c r="T352" i="24"/>
  <c r="U352" i="24"/>
  <c r="V352" i="24"/>
  <c r="W352" i="24"/>
  <c r="X352" i="24"/>
  <c r="Y352" i="24"/>
  <c r="Z352" i="24"/>
  <c r="AB352" i="24"/>
  <c r="AC352" i="24"/>
  <c r="AD352" i="24"/>
  <c r="AE352" i="24"/>
  <c r="AF352" i="24"/>
  <c r="AG352" i="24"/>
  <c r="AH352" i="24"/>
  <c r="F376" i="24"/>
  <c r="X376" i="24"/>
  <c r="Y376" i="24"/>
  <c r="AH376" i="24"/>
</calcChain>
</file>

<file path=xl/sharedStrings.xml><?xml version="1.0" encoding="utf-8"?>
<sst xmlns="http://schemas.openxmlformats.org/spreadsheetml/2006/main" count="2550" uniqueCount="400">
  <si>
    <t>Número de identificação fiscal (NIF)</t>
  </si>
  <si>
    <t>Nome</t>
  </si>
  <si>
    <t>Cargo</t>
  </si>
  <si>
    <t>número</t>
  </si>
  <si>
    <t>Total passageiros transportados</t>
  </si>
  <si>
    <t>Designação do contrato</t>
  </si>
  <si>
    <t>Objeto</t>
  </si>
  <si>
    <t>Data de início</t>
  </si>
  <si>
    <t>Data de fim</t>
  </si>
  <si>
    <t>Estão definidas obrigações de serviço público?</t>
  </si>
  <si>
    <t>Estão definidas compensações financeiras?</t>
  </si>
  <si>
    <t>Pedido de informação</t>
  </si>
  <si>
    <t>Estrutura do ficheiro</t>
  </si>
  <si>
    <t>1.1</t>
  </si>
  <si>
    <t>1.2</t>
  </si>
  <si>
    <t>1.3</t>
  </si>
  <si>
    <t>1.4</t>
  </si>
  <si>
    <t>Instruções de preenchimento:</t>
  </si>
  <si>
    <t>1.1.1</t>
  </si>
  <si>
    <t>1.1.2</t>
  </si>
  <si>
    <t>1.1.4</t>
  </si>
  <si>
    <t>(…)</t>
  </si>
  <si>
    <t>1.4.1</t>
  </si>
  <si>
    <t>1.4.2</t>
  </si>
  <si>
    <t>1.4.3</t>
  </si>
  <si>
    <t>1.4.4</t>
  </si>
  <si>
    <t>1.4.5</t>
  </si>
  <si>
    <t>1.4.6</t>
  </si>
  <si>
    <t>1.4.7</t>
  </si>
  <si>
    <t>1.4.8</t>
  </si>
  <si>
    <t>1.4.9</t>
  </si>
  <si>
    <t>Observações</t>
  </si>
  <si>
    <t>10^3 euros</t>
  </si>
  <si>
    <t>Indemnizações compensatórias</t>
  </si>
  <si>
    <t>Gastos com o pessoal</t>
  </si>
  <si>
    <t>Passageiros transportados</t>
  </si>
  <si>
    <t>Outros gastos operacionais</t>
  </si>
  <si>
    <t>1.5</t>
  </si>
  <si>
    <t>1)</t>
  </si>
  <si>
    <t>2)</t>
  </si>
  <si>
    <t>3)</t>
  </si>
  <si>
    <t>5)</t>
  </si>
  <si>
    <t>4)</t>
  </si>
  <si>
    <t>Oferta</t>
  </si>
  <si>
    <t>Procura</t>
  </si>
  <si>
    <t>Mandato (início e fim)</t>
  </si>
  <si>
    <t>10^3 LKm</t>
  </si>
  <si>
    <t>Unidades</t>
  </si>
  <si>
    <t>6)</t>
  </si>
  <si>
    <t>Digitalização</t>
  </si>
  <si>
    <t>Presença na Internet</t>
  </si>
  <si>
    <r>
      <t xml:space="preserve">Outras </t>
    </r>
    <r>
      <rPr>
        <i/>
        <sz val="10"/>
        <color theme="1"/>
        <rFont val="Segoe UI"/>
        <family val="2"/>
      </rPr>
      <t>Apps</t>
    </r>
    <r>
      <rPr>
        <sz val="10"/>
        <color theme="1"/>
        <rFont val="Segoe UI"/>
        <family val="2"/>
      </rPr>
      <t xml:space="preserve"> com informação relevante</t>
    </r>
  </si>
  <si>
    <r>
      <t xml:space="preserve">Outro(s) </t>
    </r>
    <r>
      <rPr>
        <i/>
        <sz val="10"/>
        <rFont val="Segoe UI"/>
        <family val="2"/>
      </rPr>
      <t>website(s)</t>
    </r>
    <r>
      <rPr>
        <sz val="10"/>
        <rFont val="Segoe UI"/>
        <family val="2"/>
      </rPr>
      <t xml:space="preserve"> com informação relevante</t>
    </r>
  </si>
  <si>
    <r>
      <t xml:space="preserve">Presença em </t>
    </r>
    <r>
      <rPr>
        <b/>
        <i/>
        <sz val="11"/>
        <rFont val="Segoe UI"/>
        <family val="2"/>
      </rPr>
      <t>Apps</t>
    </r>
    <r>
      <rPr>
        <b/>
        <sz val="11"/>
        <rFont val="Segoe UI"/>
        <family val="2"/>
      </rPr>
      <t xml:space="preserve"> para dispositivos móveis eletrónicos</t>
    </r>
  </si>
  <si>
    <t>1.1.5</t>
  </si>
  <si>
    <t>Títulos de transporte vendidos</t>
  </si>
  <si>
    <t>10^3</t>
  </si>
  <si>
    <t>Todas as questões são de preenchimento obrigatório, quando aplicável. Quando necessário deverão adicionar-se linhas - essas situações são indicadas com o símbolo "(…)".</t>
  </si>
  <si>
    <t>FSE</t>
  </si>
  <si>
    <t>Amortizações e depreciações</t>
  </si>
  <si>
    <t>Gastos financeiros</t>
  </si>
  <si>
    <t>Nº total de trabalhadores</t>
  </si>
  <si>
    <t>Designação do contrato/acordo</t>
  </si>
  <si>
    <t>Envio de cópia digitalizada do referido contrato/acordo, respetivos anexos e documentos integrantes.</t>
  </si>
  <si>
    <t>1.3.1</t>
  </si>
  <si>
    <t>1.3.2</t>
  </si>
  <si>
    <t>1.3.3</t>
  </si>
  <si>
    <t>1.3.4</t>
  </si>
  <si>
    <t>1.3.5</t>
  </si>
  <si>
    <t>1.3.6</t>
  </si>
  <si>
    <t>1.3.7</t>
  </si>
  <si>
    <t>1.3.8</t>
  </si>
  <si>
    <t>1.3.9</t>
  </si>
  <si>
    <t>1.3.10</t>
  </si>
  <si>
    <t>1.3.11</t>
  </si>
  <si>
    <t>SIM</t>
  </si>
  <si>
    <t>NÃO</t>
  </si>
  <si>
    <t>Inicio</t>
  </si>
  <si>
    <t>Fim</t>
  </si>
  <si>
    <t>Transporte escolar</t>
  </si>
  <si>
    <t>Transporte Escolar</t>
  </si>
  <si>
    <r>
      <t>Identificação/designação dos serviços/linhas (</t>
    </r>
    <r>
      <rPr>
        <b/>
        <sz val="10"/>
        <color theme="1"/>
        <rFont val="Segoe UI"/>
        <family val="2"/>
      </rPr>
      <t>de acordo com SIGGESC</t>
    </r>
    <r>
      <rPr>
        <sz val="10"/>
        <color theme="1"/>
        <rFont val="Segoe UI"/>
        <family val="2"/>
      </rPr>
      <t>)</t>
    </r>
  </si>
  <si>
    <r>
      <t>Identificação/designação dos serviços (</t>
    </r>
    <r>
      <rPr>
        <b/>
        <sz val="10"/>
        <color theme="1"/>
        <rFont val="Segoe UI"/>
        <family val="2"/>
      </rPr>
      <t>Origem -Destino</t>
    </r>
    <r>
      <rPr>
        <sz val="10"/>
        <color theme="1"/>
        <rFont val="Segoe UI"/>
        <family val="2"/>
      </rPr>
      <t>)</t>
    </r>
  </si>
  <si>
    <t>1.5.1</t>
  </si>
  <si>
    <t>1.5.1.1</t>
  </si>
  <si>
    <t>1.5.1.2</t>
  </si>
  <si>
    <t>1.5.2</t>
  </si>
  <si>
    <t>1.5.2.1</t>
  </si>
  <si>
    <t>1.5.2.2</t>
  </si>
  <si>
    <t>Var. Jan 20/19</t>
  </si>
  <si>
    <t>Var. Fev 20/19</t>
  </si>
  <si>
    <t>Var. Mar 20/19</t>
  </si>
  <si>
    <t>Var. Abr 20/19</t>
  </si>
  <si>
    <t>Var. Mai 20/19</t>
  </si>
  <si>
    <t>Var. Jun 20/19</t>
  </si>
  <si>
    <t>10^3 VKm</t>
  </si>
  <si>
    <t>10^3 Km</t>
  </si>
  <si>
    <t>Serviços Municipais / Urbanos</t>
  </si>
  <si>
    <t>Serviços Intermunicipais</t>
  </si>
  <si>
    <t>Serviços Escolares - Circuitos especiais</t>
  </si>
  <si>
    <t>Serviços Transporte a pedido</t>
  </si>
  <si>
    <t>Total circulações realizadas</t>
  </si>
  <si>
    <t>Serviços Regionais/Inter-regionais</t>
  </si>
  <si>
    <t>Circulações previstas</t>
  </si>
  <si>
    <t>Circulações realizadas</t>
  </si>
  <si>
    <t>Veículos quilómetro realizados</t>
  </si>
  <si>
    <t>Lugares quilómetro realizados</t>
  </si>
  <si>
    <t>Serviços municipais/urbanos</t>
  </si>
  <si>
    <t>Passageiros transportados - com título tipo Passe/assinatura</t>
  </si>
  <si>
    <t>Assinatura Linha Estudante</t>
  </si>
  <si>
    <t>Passe Estudante</t>
  </si>
  <si>
    <t>Assinatura Linha Normal</t>
  </si>
  <si>
    <t>Passe combinado</t>
  </si>
  <si>
    <t>Passe intermodal</t>
  </si>
  <si>
    <t>Navegante</t>
  </si>
  <si>
    <t>Passe Social+</t>
  </si>
  <si>
    <t>Passageiros transportados - com título simples (bihetes, etc)</t>
  </si>
  <si>
    <t>Simples e motorista</t>
  </si>
  <si>
    <t>Combinados</t>
  </si>
  <si>
    <t>Pré-comprados</t>
  </si>
  <si>
    <t>Passe intermodal/Andante</t>
  </si>
  <si>
    <t>1.6</t>
  </si>
  <si>
    <t>PART</t>
  </si>
  <si>
    <t>1.6.1</t>
  </si>
  <si>
    <t>Data de inicio do PART em 2019</t>
  </si>
  <si>
    <t>Existe Regulamento /Procedimento da Autoridade de Transportes</t>
  </si>
  <si>
    <t>Envio de cópia digitalizada do referido regulamento /procedimento</t>
  </si>
  <si>
    <t>1.6.2</t>
  </si>
  <si>
    <t>1.6.3</t>
  </si>
  <si>
    <t>PART (Programa de Apoio à Redução Tarifária)</t>
  </si>
  <si>
    <t>Sim (x)</t>
  </si>
  <si>
    <t>Não (x)</t>
  </si>
  <si>
    <t>Total de títulos de transporte vendidos</t>
  </si>
  <si>
    <t>Título tipo Passe/assinatura</t>
  </si>
  <si>
    <t>Títulos simples (bihetes, etc)</t>
  </si>
  <si>
    <t>Total de receita tarifária (s/IVA)</t>
  </si>
  <si>
    <t>Receita de títulos tipo Passe /assinatura</t>
  </si>
  <si>
    <t>Social +</t>
  </si>
  <si>
    <t>Intermodal</t>
  </si>
  <si>
    <t>…......</t>
  </si>
  <si>
    <t>Receita de títulos simples (bilhetes, etc)</t>
  </si>
  <si>
    <t>Escalão quilométrico (0 km a 5km)</t>
  </si>
  <si>
    <t>Escalão quilométrico (5 km a 25km)</t>
  </si>
  <si>
    <t>Escalão quilométrico (maior que 25km)</t>
  </si>
  <si>
    <t>Total rendimentos serviços municipais/urbanos</t>
  </si>
  <si>
    <t>Total rendimentos serviços intermunicipais</t>
  </si>
  <si>
    <t>Total rendimentos serviços regionais/interregionais</t>
  </si>
  <si>
    <t>Total rendimentos serviços de transporte a pedido</t>
  </si>
  <si>
    <t>Total rendimentos serviços transporte escolar-circuitos especiais</t>
  </si>
  <si>
    <t>Imparidades/ Provisões</t>
  </si>
  <si>
    <t>…..</t>
  </si>
  <si>
    <t>PROTransP</t>
  </si>
  <si>
    <t>Serviço Público Regular/Flexível</t>
  </si>
  <si>
    <t>Serviço público regular/flexível</t>
  </si>
  <si>
    <t>1.7</t>
  </si>
  <si>
    <t>PROTransP (Programa de Apoio à Densificação e Reforço da Oferta de Transporte Público)</t>
  </si>
  <si>
    <t>Data de inicio do PROTransP em 2020</t>
  </si>
  <si>
    <t>1.7.1</t>
  </si>
  <si>
    <t>1.7.2</t>
  </si>
  <si>
    <t>1.7.3</t>
  </si>
  <si>
    <t>1.7.4</t>
  </si>
  <si>
    <t>Recolha de informação para efeitos da avaliação prevista no Decreto-Lei n.º 14-C/2020, de 7 de abril.</t>
  </si>
  <si>
    <t>7)</t>
  </si>
  <si>
    <r>
      <t xml:space="preserve">Nas informações solicitadas são válidos os conceitos e definições do Decreto-Lei n.º 14-C/2020, de 7 de abril. Deverão ser tidos em conta, igualmente, o  Despacho n.º 5545-B/2020, de 15 de maio, e a a Resolução do Conselho de Ministros n.º 36/2020, de 14 de maio.  Foram emitidas as seguintes orientações/informações:
</t>
    </r>
    <r>
      <rPr>
        <sz val="10"/>
        <color rgb="FFFF0000"/>
        <rFont val="Segoe UI"/>
        <family val="2"/>
      </rPr>
      <t xml:space="preserve">                                                    
</t>
    </r>
  </si>
  <si>
    <r>
      <rPr>
        <b/>
        <u/>
        <sz val="10"/>
        <color theme="10"/>
        <rFont val="Wingdings"/>
        <charset val="2"/>
      </rPr>
      <t>ü</t>
    </r>
    <r>
      <rPr>
        <b/>
        <u/>
        <sz val="10"/>
        <color theme="10"/>
        <rFont val="Segoe UI"/>
        <family val="2"/>
      </rPr>
      <t>Programa de Apoio à Densificação e Reforço da Oferta de Transporte Público - COVID-19 - http://www.amt-autoridade.pt/media/2514/apoio_reforco_oferta_transporte_publico_covid-19.pdf</t>
    </r>
  </si>
  <si>
    <r>
      <rPr>
        <b/>
        <u/>
        <sz val="10"/>
        <color theme="10"/>
        <rFont val="Wingdings"/>
        <charset val="2"/>
      </rPr>
      <t>ü</t>
    </r>
    <r>
      <rPr>
        <b/>
        <u/>
        <sz val="10"/>
        <color theme="10"/>
        <rFont val="Segoe UI"/>
        <family val="2"/>
      </rPr>
      <t xml:space="preserve">Compensações pela disponibilização dos passes Social +, 4_18@escola.tp, sub23@superior.tp - COVID-19 - http://www.amt-autoridade.pt/media/2501/compensacoes_passes.pdf </t>
    </r>
  </si>
  <si>
    <r>
      <rPr>
        <b/>
        <u/>
        <sz val="10"/>
        <color theme="10"/>
        <rFont val="Wingdings"/>
        <charset val="2"/>
      </rPr>
      <t>ü</t>
    </r>
    <r>
      <rPr>
        <b/>
        <u/>
        <sz val="10"/>
        <color theme="10"/>
        <rFont val="Segoe UI"/>
        <family val="2"/>
      </rPr>
      <t xml:space="preserve">Implementação de Serviços Mínimos de Transporte de Passageiros/Transporte Escolar - COVID-19 - http://www.amt-autoridade.pt/media/2492/covid-19_servicosminimostransportepassageiros.pdf </t>
    </r>
  </si>
  <si>
    <r>
      <rPr>
        <b/>
        <u/>
        <sz val="10"/>
        <color theme="10"/>
        <rFont val="Wingdings"/>
        <charset val="2"/>
      </rPr>
      <t>ü</t>
    </r>
    <r>
      <rPr>
        <b/>
        <u/>
        <sz val="10"/>
        <color theme="10"/>
        <rFont val="Segoe UI"/>
        <family val="2"/>
      </rPr>
      <t xml:space="preserve">Financiamento e Compensações aos Operadores de Transportes Essenciais, no Âmbito da Pandemia - Decreto-Lei N.º 14-C/2020, de 7 De Abril - COVID-19 - http://www.amt-autoridade.pt/media/2437/faq_compensacoestarifarias.pdf </t>
    </r>
  </si>
  <si>
    <t>Passe 4_18@escola.tp</t>
  </si>
  <si>
    <t>Passe sub23@superior.tp</t>
  </si>
  <si>
    <r>
      <rPr>
        <b/>
        <sz val="11"/>
        <color theme="1"/>
        <rFont val="Calibri"/>
        <family val="2"/>
        <scheme val="minor"/>
      </rPr>
      <t>Organismo público</t>
    </r>
    <r>
      <rPr>
        <sz val="11"/>
        <color theme="1"/>
        <rFont val="Calibri"/>
        <family val="2"/>
        <scheme val="minor"/>
      </rPr>
      <t>: organismo da Administração Pública central (exs.: Direção-Geral dos Estabelecimentos Escolares, Direção-Geral do Tesouro e Finanças, Instituto da Mobilidade e dos Transportes, Secretaria-Geral do Ministério do Ambiente, etc…) ou da Administração Pública local (freguesias, municípios, comunidades intermunicipais e áreas metropolitanas)</t>
    </r>
  </si>
  <si>
    <r>
      <rPr>
        <b/>
        <sz val="11"/>
        <color theme="1"/>
        <rFont val="Calibri"/>
        <family val="2"/>
        <scheme val="minor"/>
      </rPr>
      <t>Transporte regular em ligeiros de passageiros</t>
    </r>
    <r>
      <rPr>
        <sz val="11"/>
        <color theme="1"/>
        <rFont val="Calibri"/>
        <family val="2"/>
        <scheme val="minor"/>
      </rPr>
      <t>: transporte regular de passageiros efetuado em veículos ligeiros.</t>
    </r>
  </si>
  <si>
    <r>
      <rPr>
        <b/>
        <sz val="11"/>
        <color theme="1"/>
        <rFont val="Calibri"/>
        <family val="2"/>
        <scheme val="minor"/>
      </rPr>
      <t>Transporte regular em pesados de passageiros</t>
    </r>
    <r>
      <rPr>
        <sz val="11"/>
        <color theme="1"/>
        <rFont val="Calibri"/>
        <family val="2"/>
        <scheme val="minor"/>
      </rPr>
      <t>: transporte regular de passageiros efetuado em veículos pesados.</t>
    </r>
  </si>
  <si>
    <r>
      <t xml:space="preserve">Receita tarifária (s/IVA)  </t>
    </r>
    <r>
      <rPr>
        <b/>
        <sz val="10"/>
        <color rgb="FFC00000"/>
        <rFont val="Segoe UI"/>
        <family val="2"/>
      </rPr>
      <t xml:space="preserve"> </t>
    </r>
    <r>
      <rPr>
        <b/>
        <vertAlign val="superscript"/>
        <sz val="14"/>
        <color rgb="FFC00000"/>
        <rFont val="Segoe UI"/>
        <family val="2"/>
      </rPr>
      <t>(2)</t>
    </r>
  </si>
  <si>
    <r>
      <t xml:space="preserve">Receita de títulos </t>
    </r>
    <r>
      <rPr>
        <sz val="8"/>
        <color theme="1"/>
        <rFont val="Segoe UI"/>
        <family val="2"/>
      </rPr>
      <t>(de acordo com contrato/acordo em vigor</t>
    </r>
    <r>
      <rPr>
        <sz val="10"/>
        <color theme="1"/>
        <rFont val="Segoe UI"/>
        <family val="2"/>
      </rPr>
      <t>)</t>
    </r>
    <r>
      <rPr>
        <vertAlign val="superscript"/>
        <sz val="14"/>
        <color rgb="FFC00000"/>
        <rFont val="Segoe UI"/>
        <family val="2"/>
      </rPr>
      <t xml:space="preserve"> (</t>
    </r>
    <r>
      <rPr>
        <b/>
        <vertAlign val="superscript"/>
        <sz val="14"/>
        <color rgb="FFC00000"/>
        <rFont val="Segoe UI"/>
        <family val="2"/>
      </rPr>
      <t>3</t>
    </r>
    <r>
      <rPr>
        <vertAlign val="superscript"/>
        <sz val="14"/>
        <color rgb="FFC00000"/>
        <rFont val="Segoe UI"/>
        <family val="2"/>
      </rPr>
      <t>)</t>
    </r>
  </si>
  <si>
    <t>Notas:</t>
  </si>
  <si>
    <r>
      <rPr>
        <b/>
        <sz val="11"/>
        <color theme="1"/>
        <rFont val="Calibri"/>
        <family val="2"/>
        <scheme val="minor"/>
      </rPr>
      <t>Transporte escolar</t>
    </r>
    <r>
      <rPr>
        <sz val="11"/>
        <color theme="1"/>
        <rFont val="Calibri"/>
        <family val="2"/>
        <scheme val="minor"/>
      </rPr>
      <t>: transporte regular de crianças, de/ e para a escola. Não inclui transporte para atividades extracurriculares, ATL, natação, visitas de estudo, participação em eventos, etc…</t>
    </r>
  </si>
  <si>
    <t>Vice-Presidente CIM</t>
  </si>
  <si>
    <t>Presidente CIM/CM/AM</t>
  </si>
  <si>
    <t>(1) enumerar os municípios que fazem parte da CIM ou da AM</t>
  </si>
  <si>
    <t>Nome da entidade</t>
  </si>
  <si>
    <t>Morada</t>
  </si>
  <si>
    <t>Tem operador interno?</t>
  </si>
  <si>
    <t>Identificação da Entidade - Autoridade de Transportes</t>
  </si>
  <si>
    <r>
      <t xml:space="preserve">Endereço do </t>
    </r>
    <r>
      <rPr>
        <i/>
        <sz val="10"/>
        <rFont val="Segoe UI"/>
        <family val="2"/>
      </rPr>
      <t>website</t>
    </r>
    <r>
      <rPr>
        <sz val="10"/>
        <rFont val="Segoe UI"/>
        <family val="2"/>
      </rPr>
      <t xml:space="preserve"> da entidade</t>
    </r>
  </si>
  <si>
    <r>
      <t xml:space="preserve">Nome da </t>
    </r>
    <r>
      <rPr>
        <i/>
        <sz val="10"/>
        <color theme="1"/>
        <rFont val="Segoe UI"/>
        <family val="2"/>
      </rPr>
      <t>App</t>
    </r>
    <r>
      <rPr>
        <sz val="10"/>
        <color theme="1"/>
        <rFont val="Segoe UI"/>
        <family val="2"/>
      </rPr>
      <t xml:space="preserve"> da entidade</t>
    </r>
  </si>
  <si>
    <t>Designação do Operador/empresa prestadora do serviço</t>
  </si>
  <si>
    <t>NIF do Operador/empresa prestadora do serviço</t>
  </si>
  <si>
    <t>Modalidade de pagamentos (ex: mensal)</t>
  </si>
  <si>
    <t>Modalidade de Pagamentos (ex: mensal)</t>
  </si>
  <si>
    <t xml:space="preserve"> </t>
  </si>
  <si>
    <t xml:space="preserve">(cf. Despacho n.º 3547 -A/2020, publicado no Diário da República, 2.ª série, n.º 57 -B, 1.º suplemento, de 22 de março de 2020) </t>
  </si>
  <si>
    <t>1.1.6</t>
  </si>
  <si>
    <t>Envio de cópia digitalizada do documento referido no ponto 1.1.5</t>
  </si>
  <si>
    <t>Existe um documento com definição de serviços minimos e respetivas condições?</t>
  </si>
  <si>
    <t>1. Identificação da Autoridade de Transporte (Município/Comunidade intermunicipal/Área Metropolitana/Estado)</t>
  </si>
  <si>
    <t>ex: Comunidade Intermunicipal de ….. Ou Municipio de …..ou Área Metropolitana de…ou Estado (entidade representante do Estado)</t>
  </si>
  <si>
    <t xml:space="preserve">Circulações realizadas </t>
  </si>
  <si>
    <t xml:space="preserve">Compensações Tarifárias (s/IVA)  </t>
  </si>
  <si>
    <t>Títulos tipo Passe/Assinatura</t>
  </si>
  <si>
    <t>Títulos Simples (bilhetes, pré-comprados,etc)</t>
  </si>
  <si>
    <t>Compensações tarifárias Total (S/IVA)</t>
  </si>
  <si>
    <t xml:space="preserve">Outro tipo de compensações (S/IVA) </t>
  </si>
  <si>
    <t>Total das compensações (S/IVA)</t>
  </si>
  <si>
    <t xml:space="preserve">Contrato de serviço público </t>
  </si>
  <si>
    <t>Passes escolares</t>
  </si>
  <si>
    <t>Prestação de serviços</t>
  </si>
  <si>
    <t>Indicadores Financeiros- Redimentos e Gastos operacionais do Operador</t>
  </si>
  <si>
    <r>
      <rPr>
        <b/>
        <sz val="11"/>
        <rFont val="Segoe UI"/>
        <family val="2"/>
      </rPr>
      <t>Receitas tarifárias</t>
    </r>
    <r>
      <rPr>
        <sz val="11"/>
        <rFont val="Segoe UI"/>
        <family val="2"/>
      </rPr>
      <t xml:space="preserve"> reportada no âmbito dos </t>
    </r>
    <r>
      <rPr>
        <b/>
        <sz val="11"/>
        <rFont val="Segoe UI"/>
        <family val="2"/>
      </rPr>
      <t>Serviços Escolares - Circuitos Especiais</t>
    </r>
  </si>
  <si>
    <t xml:space="preserve">Compensações tarifárias </t>
  </si>
  <si>
    <t>Gastos operacionais do Operador</t>
  </si>
  <si>
    <t>Rendimentos operacionais do Operador</t>
  </si>
  <si>
    <r>
      <rPr>
        <b/>
        <sz val="11"/>
        <color theme="1"/>
        <rFont val="Calibri"/>
        <family val="2"/>
        <scheme val="minor"/>
      </rPr>
      <t>Contrato de serviço público</t>
    </r>
    <r>
      <rPr>
        <sz val="11"/>
        <color theme="1"/>
        <rFont val="Calibri"/>
        <family val="2"/>
        <scheme val="minor"/>
      </rPr>
      <t>: Montante pago pelo organismo público ao operador no âmbito de um contrato através do qual o organismo público contrata o operador para o fornecimento do serviço de transporte. Este contrato poderá ter a forma de um contrato, acordo, protocolo, etc… e pode ou não ter forma escrita. Inclui ainda qualquer decisão administrativa (deliberações) ou regulamentos e instrumentos legais</t>
    </r>
  </si>
  <si>
    <r>
      <rPr>
        <b/>
        <sz val="11"/>
        <color theme="1"/>
        <rFont val="Calibri"/>
        <family val="2"/>
        <scheme val="minor"/>
      </rPr>
      <t>Indemnizações compensatórias</t>
    </r>
    <r>
      <rPr>
        <sz val="11"/>
        <color theme="1"/>
        <rFont val="Calibri"/>
        <family val="2"/>
        <scheme val="minor"/>
      </rPr>
      <t>:Pagamento efetuado pelo organismo público referente ao cumprimento, por parte do operador, de obrigações de serviço público estabelecidas (ou não) através de contrato ou outro ato administrativo, regulamentar ou legal</t>
    </r>
  </si>
  <si>
    <r>
      <rPr>
        <b/>
        <sz val="11"/>
        <color theme="1"/>
        <rFont val="Calibri"/>
        <family val="2"/>
        <scheme val="minor"/>
      </rPr>
      <t>Compensações tarifárias</t>
    </r>
    <r>
      <rPr>
        <sz val="11"/>
        <color theme="1"/>
        <rFont val="Calibri"/>
        <family val="2"/>
        <scheme val="minor"/>
      </rPr>
      <t>: Montante pago pelo organismo público ao operador com o objetivo de o compensar pela perda de receita associada à determinação de uma tarifa máxima</t>
    </r>
  </si>
  <si>
    <r>
      <rPr>
        <b/>
        <sz val="11"/>
        <color theme="1"/>
        <rFont val="Calibri"/>
        <family val="2"/>
        <scheme val="minor"/>
      </rPr>
      <t>Passes escolares</t>
    </r>
    <r>
      <rPr>
        <sz val="11"/>
        <color theme="1"/>
        <rFont val="Calibri"/>
        <family val="2"/>
        <scheme val="minor"/>
      </rPr>
      <t>: Montante pago pelo organismo público ao operador para financiamento do passe escolar</t>
    </r>
  </si>
  <si>
    <r>
      <rPr>
        <b/>
        <sz val="11"/>
        <color theme="1"/>
        <rFont val="Calibri"/>
        <family val="2"/>
        <scheme val="minor"/>
      </rPr>
      <t>Transporte escolar - circuitos especiais</t>
    </r>
    <r>
      <rPr>
        <sz val="11"/>
        <color theme="1"/>
        <rFont val="Calibri"/>
        <family val="2"/>
        <scheme val="minor"/>
      </rPr>
      <t>:  Montante pago pelo organismo público ao operador para financiamento dos circuitos especiais, no âmbito do transporte escolar, de acordo com os artigos 6.º e 15.º a 17.º do Decreto-Lei n.º 299/84, de 5 de setembro</t>
    </r>
  </si>
  <si>
    <r>
      <rPr>
        <b/>
        <sz val="11"/>
        <color theme="1"/>
        <rFont val="Calibri"/>
        <family val="2"/>
        <scheme val="minor"/>
      </rPr>
      <t>Transporte flexível</t>
    </r>
    <r>
      <rPr>
        <sz val="11"/>
        <color theme="1"/>
        <rFont val="Calibri"/>
        <family val="2"/>
        <scheme val="minor"/>
      </rPr>
      <t>: Montante pago pelo organismo público ao operador pela realização de serviço de transporte de passageiros flexível, i.e., serviço de transporte de passageiros explorado de forma adaptada às necessidades dos utilizadores, permitindo a flexibilidade de, pelo menos, uma das seguintes dimensões da prestação do serviço: itinerários, horários, paragens e tipologia de veículo</t>
    </r>
  </si>
  <si>
    <r>
      <rPr>
        <b/>
        <sz val="11"/>
        <color theme="1"/>
        <rFont val="Calibri"/>
        <family val="2"/>
        <scheme val="minor"/>
      </rPr>
      <t>Prestação de serviços</t>
    </r>
    <r>
      <rPr>
        <sz val="11"/>
        <color theme="1"/>
        <rFont val="Calibri"/>
        <family val="2"/>
        <scheme val="minor"/>
      </rPr>
      <t>: Pagamento efetuado pelo organismo público ao operador, a título de prestação de serviços de transporte. Nesta categoria não devem ser incluídos os montantes pagos a título de circuitos especiais no âmbito do transporte escolar. Deve ser indicado, em todos os pagamentos incluídos nesta categoria, a que corresponde a respetiva prestação de serviços</t>
    </r>
  </si>
  <si>
    <r>
      <rPr>
        <b/>
        <sz val="11"/>
        <color theme="1"/>
        <rFont val="Calibri"/>
        <family val="2"/>
        <scheme val="minor"/>
      </rPr>
      <t xml:space="preserve">PART </t>
    </r>
    <r>
      <rPr>
        <sz val="11"/>
        <color theme="1"/>
        <rFont val="Calibri"/>
        <family val="2"/>
        <scheme val="minor"/>
      </rPr>
      <t>- Programa de apoio à redução tarifária</t>
    </r>
  </si>
  <si>
    <r>
      <rPr>
        <b/>
        <sz val="11"/>
        <color theme="1"/>
        <rFont val="Calibri"/>
        <family val="2"/>
        <scheme val="minor"/>
      </rPr>
      <t xml:space="preserve">PROTransP </t>
    </r>
    <r>
      <rPr>
        <sz val="11"/>
        <color theme="1"/>
        <rFont val="Calibri"/>
        <family val="2"/>
        <scheme val="minor"/>
      </rPr>
      <t xml:space="preserve">-Programa de Apoio à Densificação e Reforço da Oferta de Transporte Público </t>
    </r>
  </si>
  <si>
    <t>Recursos Humanos do Operador</t>
  </si>
  <si>
    <t>3. Definições</t>
  </si>
  <si>
    <r>
      <t xml:space="preserve">Deve ser preenchido </t>
    </r>
    <r>
      <rPr>
        <b/>
        <sz val="10"/>
        <rFont val="Segoe UI"/>
        <family val="2"/>
      </rPr>
      <t>um ficheiro por cada Operador (entidade prestadora dos serviços)</t>
    </r>
    <r>
      <rPr>
        <sz val="10"/>
        <rFont val="Segoe UI"/>
        <family val="2"/>
      </rPr>
      <t>, significando que irão existir tantos ficheiros por Autoridade de Transporte quantos os Operadores que prestam serviços na sua jurisdição.</t>
    </r>
  </si>
  <si>
    <t xml:space="preserve">Os dados deverão ser coerentes com informação enviada para outras entidades oficiais, designadamente:  Fundo Ambiental; Instituto da Mobilidade e dos Transportes, entre outros. </t>
  </si>
  <si>
    <t>Indicadores Financeiros- Redimentos e Gastos operacionais do operador</t>
  </si>
  <si>
    <t xml:space="preserve">Orgãos do Conselho (MUNICÍPIO ou CIM ou AM) </t>
  </si>
  <si>
    <t>1. Identificação da Autoridade de Transporte (Municipio/Comunidade intermunicipal/Área Metropolitana/Estado)</t>
  </si>
  <si>
    <r>
      <t xml:space="preserve">Receita com suportes de títulos de transporte </t>
    </r>
    <r>
      <rPr>
        <sz val="8"/>
        <color theme="1"/>
        <rFont val="Segoe UI"/>
        <family val="2"/>
      </rPr>
      <t>(emissão de cartões passe e/ou de carregamento)</t>
    </r>
  </si>
  <si>
    <r>
      <rPr>
        <b/>
        <sz val="11"/>
        <rFont val="Segoe UI"/>
        <family val="2"/>
      </rPr>
      <t xml:space="preserve">Compensações pagas </t>
    </r>
    <r>
      <rPr>
        <sz val="11"/>
        <rFont val="Segoe UI"/>
        <family val="2"/>
      </rPr>
      <t>no âmbito dos</t>
    </r>
    <r>
      <rPr>
        <b/>
        <sz val="11"/>
        <rFont val="Segoe UI"/>
        <family val="2"/>
      </rPr>
      <t xml:space="preserve"> Serviços  Escolares - Circuitos Especiais</t>
    </r>
    <r>
      <rPr>
        <sz val="11"/>
        <rFont val="Segoe UI"/>
        <family val="2"/>
      </rPr>
      <t xml:space="preserve"> </t>
    </r>
  </si>
  <si>
    <t>Receita de títulos simples (bihetes, etc)</t>
  </si>
  <si>
    <t>….....</t>
  </si>
  <si>
    <t>Receita de Carteira de títulos (10 bilhetes)</t>
  </si>
  <si>
    <r>
      <t xml:space="preserve">Receita com suportes de títulos de transporte </t>
    </r>
    <r>
      <rPr>
        <sz val="8"/>
        <color theme="1"/>
        <rFont val="Segoe UI"/>
        <family val="2"/>
      </rPr>
      <t>(emissão de cartões  de carregamento)</t>
    </r>
  </si>
  <si>
    <t>Compensações Tarifárias de títulos simples (s/IVA)</t>
  </si>
  <si>
    <t>Compensações Tarifárias de carteira de títulos(s/IVA)</t>
  </si>
  <si>
    <t>Contrato de serviço público /prestação de serviços/protocolo/acordo</t>
  </si>
  <si>
    <r>
      <rPr>
        <b/>
        <sz val="11"/>
        <color theme="1"/>
        <rFont val="Segoe UI"/>
        <family val="2"/>
      </rPr>
      <t>Receitas tarifárias</t>
    </r>
    <r>
      <rPr>
        <sz val="11"/>
        <color theme="1"/>
        <rFont val="Segoe UI"/>
        <family val="2"/>
      </rPr>
      <t xml:space="preserve"> reportadas no âmbito dos </t>
    </r>
    <r>
      <rPr>
        <b/>
        <sz val="11"/>
        <color theme="1"/>
        <rFont val="Segoe UI"/>
        <family val="2"/>
      </rPr>
      <t>Serviços de</t>
    </r>
    <r>
      <rPr>
        <sz val="11"/>
        <color theme="1"/>
        <rFont val="Segoe UI"/>
        <family val="2"/>
      </rPr>
      <t xml:space="preserve"> </t>
    </r>
    <r>
      <rPr>
        <b/>
        <sz val="11"/>
        <color theme="1"/>
        <rFont val="Segoe UI"/>
        <family val="2"/>
      </rPr>
      <t>Tranporte a Pedido</t>
    </r>
  </si>
  <si>
    <r>
      <rPr>
        <b/>
        <sz val="11"/>
        <rFont val="Segoe UI"/>
        <family val="2"/>
      </rPr>
      <t xml:space="preserve">Compensações pagas </t>
    </r>
    <r>
      <rPr>
        <sz val="11"/>
        <rFont val="Segoe UI"/>
        <family val="2"/>
      </rPr>
      <t xml:space="preserve">no âmbito dos </t>
    </r>
    <r>
      <rPr>
        <b/>
        <sz val="11"/>
        <rFont val="Segoe UI"/>
        <family val="2"/>
      </rPr>
      <t>Serviços de Transporte a Pedido</t>
    </r>
    <r>
      <rPr>
        <sz val="11"/>
        <rFont val="Segoe UI"/>
        <family val="2"/>
      </rPr>
      <t xml:space="preserve"> </t>
    </r>
  </si>
  <si>
    <r>
      <rPr>
        <b/>
        <sz val="11"/>
        <rFont val="Segoe UI"/>
        <family val="2"/>
      </rPr>
      <t xml:space="preserve">Total de Gastos </t>
    </r>
    <r>
      <rPr>
        <sz val="11"/>
        <rFont val="Segoe UI"/>
        <family val="2"/>
      </rPr>
      <t xml:space="preserve">reportados no âmbito dos </t>
    </r>
    <r>
      <rPr>
        <b/>
        <sz val="11"/>
        <rFont val="Segoe UI"/>
        <family val="2"/>
      </rPr>
      <t xml:space="preserve"> Serviços</t>
    </r>
    <r>
      <rPr>
        <sz val="11"/>
        <rFont val="Segoe UI"/>
        <family val="2"/>
      </rPr>
      <t xml:space="preserve"> </t>
    </r>
    <r>
      <rPr>
        <b/>
        <sz val="11"/>
        <rFont val="Segoe UI"/>
        <family val="2"/>
      </rPr>
      <t>de Transporte a Pedido</t>
    </r>
  </si>
  <si>
    <r>
      <rPr>
        <b/>
        <sz val="11"/>
        <rFont val="Segoe UI"/>
        <family val="2"/>
      </rPr>
      <t xml:space="preserve">Total de Gastos </t>
    </r>
    <r>
      <rPr>
        <sz val="11"/>
        <rFont val="Segoe UI"/>
        <family val="2"/>
      </rPr>
      <t>reportados no âmbito</t>
    </r>
    <r>
      <rPr>
        <b/>
        <sz val="11"/>
        <rFont val="Segoe UI"/>
        <family val="2"/>
      </rPr>
      <t xml:space="preserve"> </t>
    </r>
    <r>
      <rPr>
        <sz val="11"/>
        <rFont val="Segoe UI"/>
        <family val="2"/>
      </rPr>
      <t xml:space="preserve">dos </t>
    </r>
    <r>
      <rPr>
        <b/>
        <sz val="11"/>
        <rFont val="Segoe UI"/>
        <family val="2"/>
      </rPr>
      <t>Serviços</t>
    </r>
    <r>
      <rPr>
        <sz val="11"/>
        <rFont val="Segoe UI"/>
        <family val="2"/>
      </rPr>
      <t xml:space="preserve"> </t>
    </r>
    <r>
      <rPr>
        <b/>
        <sz val="11"/>
        <rFont val="Segoe UI"/>
        <family val="2"/>
      </rPr>
      <t>de Transporte Escolar - Circuitos Especiais</t>
    </r>
  </si>
  <si>
    <r>
      <rPr>
        <b/>
        <sz val="11"/>
        <rFont val="Segoe UI"/>
        <family val="2"/>
      </rPr>
      <t>Trabalhadores</t>
    </r>
    <r>
      <rPr>
        <sz val="11"/>
        <rFont val="Segoe UI"/>
        <family val="2"/>
      </rPr>
      <t xml:space="preserve"> afetos aos </t>
    </r>
    <r>
      <rPr>
        <b/>
        <sz val="11"/>
        <rFont val="Segoe UI"/>
        <family val="2"/>
      </rPr>
      <t>Serviços</t>
    </r>
    <r>
      <rPr>
        <sz val="11"/>
        <rFont val="Segoe UI"/>
        <family val="2"/>
      </rPr>
      <t xml:space="preserve"> </t>
    </r>
    <r>
      <rPr>
        <b/>
        <sz val="11"/>
        <rFont val="Segoe UI"/>
        <family val="2"/>
      </rPr>
      <t>de Transporte Escolar-Circuitos Especiais</t>
    </r>
  </si>
  <si>
    <r>
      <rPr>
        <b/>
        <sz val="11"/>
        <rFont val="Segoe UI"/>
        <family val="2"/>
      </rPr>
      <t>Trabalhadores</t>
    </r>
    <r>
      <rPr>
        <sz val="11"/>
        <rFont val="Segoe UI"/>
        <family val="2"/>
      </rPr>
      <t xml:space="preserve"> afetos aos </t>
    </r>
    <r>
      <rPr>
        <b/>
        <sz val="11"/>
        <rFont val="Segoe UI"/>
        <family val="2"/>
      </rPr>
      <t>Serviços de Transporte a pedido</t>
    </r>
  </si>
  <si>
    <r>
      <rPr>
        <b/>
        <sz val="11"/>
        <rFont val="Segoe UI"/>
        <family val="2"/>
      </rPr>
      <t>Trabalhadores</t>
    </r>
    <r>
      <rPr>
        <sz val="11"/>
        <rFont val="Segoe UI"/>
        <family val="2"/>
      </rPr>
      <t xml:space="preserve"> afetos aos </t>
    </r>
    <r>
      <rPr>
        <b/>
        <sz val="11"/>
        <rFont val="Segoe UI"/>
        <family val="2"/>
      </rPr>
      <t>Serviços</t>
    </r>
    <r>
      <rPr>
        <sz val="11"/>
        <rFont val="Segoe UI"/>
        <family val="2"/>
      </rPr>
      <t xml:space="preserve"> </t>
    </r>
    <r>
      <rPr>
        <b/>
        <sz val="11"/>
        <rFont val="Segoe UI"/>
        <family val="2"/>
      </rPr>
      <t xml:space="preserve">Regionais/Inter-regionais </t>
    </r>
    <r>
      <rPr>
        <sz val="11"/>
        <rFont val="Segoe UI"/>
        <family val="2"/>
      </rPr>
      <t>de transporte de passageiros</t>
    </r>
  </si>
  <si>
    <r>
      <rPr>
        <b/>
        <sz val="11"/>
        <rFont val="Segoe UI"/>
        <family val="2"/>
      </rPr>
      <t>Trabalhadores</t>
    </r>
    <r>
      <rPr>
        <sz val="11"/>
        <rFont val="Segoe UI"/>
        <family val="2"/>
      </rPr>
      <t xml:space="preserve"> afetos aos </t>
    </r>
    <r>
      <rPr>
        <b/>
        <sz val="11"/>
        <rFont val="Segoe UI"/>
        <family val="2"/>
      </rPr>
      <t>Serviços</t>
    </r>
    <r>
      <rPr>
        <sz val="11"/>
        <rFont val="Segoe UI"/>
        <family val="2"/>
      </rPr>
      <t xml:space="preserve"> </t>
    </r>
    <r>
      <rPr>
        <b/>
        <sz val="11"/>
        <rFont val="Segoe UI"/>
        <family val="2"/>
      </rPr>
      <t xml:space="preserve">Intermunicipais </t>
    </r>
    <r>
      <rPr>
        <sz val="11"/>
        <rFont val="Segoe UI"/>
        <family val="2"/>
      </rPr>
      <t>de transporte de passageiros</t>
    </r>
  </si>
  <si>
    <r>
      <rPr>
        <b/>
        <sz val="11"/>
        <rFont val="Segoe UI"/>
        <family val="2"/>
      </rPr>
      <t>Trabalhadores</t>
    </r>
    <r>
      <rPr>
        <sz val="11"/>
        <rFont val="Segoe UI"/>
        <family val="2"/>
      </rPr>
      <t xml:space="preserve"> afetos aos </t>
    </r>
    <r>
      <rPr>
        <b/>
        <sz val="11"/>
        <rFont val="Segoe UI"/>
        <family val="2"/>
      </rPr>
      <t>Serviços</t>
    </r>
    <r>
      <rPr>
        <sz val="11"/>
        <rFont val="Segoe UI"/>
        <family val="2"/>
      </rPr>
      <t xml:space="preserve"> </t>
    </r>
    <r>
      <rPr>
        <b/>
        <sz val="11"/>
        <rFont val="Segoe UI"/>
        <family val="2"/>
      </rPr>
      <t xml:space="preserve">Municipais/Urbanos </t>
    </r>
    <r>
      <rPr>
        <sz val="11"/>
        <rFont val="Segoe UI"/>
        <family val="2"/>
      </rPr>
      <t>de transporte de passageiros</t>
    </r>
  </si>
  <si>
    <r>
      <rPr>
        <b/>
        <sz val="11"/>
        <rFont val="Segoe UI"/>
        <family val="2"/>
      </rPr>
      <t xml:space="preserve">Total de Gastos </t>
    </r>
    <r>
      <rPr>
        <sz val="11"/>
        <rFont val="Segoe UI"/>
        <family val="2"/>
      </rPr>
      <t xml:space="preserve">reportados no âmbito dos  </t>
    </r>
    <r>
      <rPr>
        <b/>
        <sz val="11"/>
        <rFont val="Segoe UI"/>
        <family val="2"/>
      </rPr>
      <t>Serviços</t>
    </r>
    <r>
      <rPr>
        <sz val="11"/>
        <rFont val="Segoe UI"/>
        <family val="2"/>
      </rPr>
      <t xml:space="preserve"> </t>
    </r>
    <r>
      <rPr>
        <b/>
        <sz val="11"/>
        <rFont val="Segoe UI"/>
        <family val="2"/>
      </rPr>
      <t xml:space="preserve">Regionais/Inter-Regionais </t>
    </r>
    <r>
      <rPr>
        <sz val="11"/>
        <rFont val="Segoe UI"/>
        <family val="2"/>
      </rPr>
      <t>de transporte de passageiros</t>
    </r>
  </si>
  <si>
    <r>
      <rPr>
        <b/>
        <sz val="11"/>
        <rFont val="Segoe UI"/>
        <family val="2"/>
      </rPr>
      <t xml:space="preserve">Total de Gastos </t>
    </r>
    <r>
      <rPr>
        <sz val="11"/>
        <rFont val="Segoe UI"/>
        <family val="2"/>
      </rPr>
      <t xml:space="preserve">reportados no âmbito dos </t>
    </r>
    <r>
      <rPr>
        <b/>
        <sz val="11"/>
        <rFont val="Segoe UI"/>
        <family val="2"/>
      </rPr>
      <t>Serviços</t>
    </r>
    <r>
      <rPr>
        <sz val="11"/>
        <rFont val="Segoe UI"/>
        <family val="2"/>
      </rPr>
      <t xml:space="preserve"> </t>
    </r>
    <r>
      <rPr>
        <b/>
        <sz val="11"/>
        <rFont val="Segoe UI"/>
        <family val="2"/>
      </rPr>
      <t xml:space="preserve">Intermunicipais </t>
    </r>
    <r>
      <rPr>
        <sz val="11"/>
        <rFont val="Segoe UI"/>
        <family val="2"/>
      </rPr>
      <t>de transporte de passageiros</t>
    </r>
  </si>
  <si>
    <r>
      <rPr>
        <b/>
        <sz val="11"/>
        <rFont val="Segoe UI"/>
        <family val="2"/>
      </rPr>
      <t>Total de Gastos</t>
    </r>
    <r>
      <rPr>
        <sz val="11"/>
        <rFont val="Segoe UI"/>
        <family val="2"/>
      </rPr>
      <t xml:space="preserve"> reportados no âmbito dos </t>
    </r>
    <r>
      <rPr>
        <b/>
        <sz val="11"/>
        <rFont val="Segoe UI"/>
        <family val="2"/>
      </rPr>
      <t>Serviços</t>
    </r>
    <r>
      <rPr>
        <sz val="11"/>
        <rFont val="Segoe UI"/>
        <family val="2"/>
      </rPr>
      <t xml:space="preserve"> </t>
    </r>
    <r>
      <rPr>
        <b/>
        <sz val="11"/>
        <rFont val="Segoe UI"/>
        <family val="2"/>
      </rPr>
      <t xml:space="preserve">Municipais/Urbanos </t>
    </r>
    <r>
      <rPr>
        <sz val="11"/>
        <rFont val="Segoe UI"/>
        <family val="2"/>
      </rPr>
      <t>de transporte de passageiros</t>
    </r>
  </si>
  <si>
    <r>
      <rPr>
        <b/>
        <sz val="11"/>
        <rFont val="Segoe UI"/>
        <family val="2"/>
      </rPr>
      <t xml:space="preserve">Compensações pagas </t>
    </r>
    <r>
      <rPr>
        <sz val="11"/>
        <rFont val="Segoe UI"/>
        <family val="2"/>
      </rPr>
      <t xml:space="preserve">no âmbito de </t>
    </r>
    <r>
      <rPr>
        <b/>
        <sz val="11"/>
        <rFont val="Segoe UI"/>
        <family val="2"/>
      </rPr>
      <t>Serviços Regionais/Inter-Regionais</t>
    </r>
    <r>
      <rPr>
        <sz val="11"/>
        <rFont val="Segoe UI"/>
        <family val="2"/>
      </rPr>
      <t xml:space="preserve"> de transporte de passageiros </t>
    </r>
  </si>
  <si>
    <r>
      <rPr>
        <b/>
        <sz val="11"/>
        <rFont val="Segoe UI"/>
        <family val="2"/>
      </rPr>
      <t>Receitas tarifárias</t>
    </r>
    <r>
      <rPr>
        <sz val="11"/>
        <rFont val="Segoe UI"/>
        <family val="2"/>
      </rPr>
      <t xml:space="preserve"> reportadas no âmbito dos </t>
    </r>
    <r>
      <rPr>
        <b/>
        <sz val="11"/>
        <rFont val="Segoe UI"/>
        <family val="2"/>
      </rPr>
      <t>Serviços</t>
    </r>
    <r>
      <rPr>
        <sz val="11"/>
        <rFont val="Segoe UI"/>
        <family val="2"/>
      </rPr>
      <t xml:space="preserve"> </t>
    </r>
    <r>
      <rPr>
        <b/>
        <sz val="11"/>
        <rFont val="Segoe UI"/>
        <family val="2"/>
      </rPr>
      <t>Regionais/Inter-Regionais</t>
    </r>
    <r>
      <rPr>
        <sz val="11"/>
        <rFont val="Segoe UI"/>
        <family val="2"/>
      </rPr>
      <t xml:space="preserve"> de transporte de passageiros</t>
    </r>
  </si>
  <si>
    <r>
      <rPr>
        <b/>
        <sz val="11"/>
        <rFont val="Segoe UI"/>
        <family val="2"/>
      </rPr>
      <t xml:space="preserve">Compensações pagas </t>
    </r>
    <r>
      <rPr>
        <sz val="11"/>
        <rFont val="Segoe UI"/>
        <family val="2"/>
      </rPr>
      <t xml:space="preserve">no âmbito de </t>
    </r>
    <r>
      <rPr>
        <b/>
        <sz val="11"/>
        <rFont val="Segoe UI"/>
        <family val="2"/>
      </rPr>
      <t>Serviços Intermunicipais</t>
    </r>
    <r>
      <rPr>
        <sz val="11"/>
        <rFont val="Segoe UI"/>
        <family val="2"/>
      </rPr>
      <t xml:space="preserve"> de transporte de passageiros </t>
    </r>
  </si>
  <si>
    <r>
      <rPr>
        <b/>
        <sz val="11"/>
        <rFont val="Segoe UI"/>
        <family val="2"/>
      </rPr>
      <t>Receitas tarifárias</t>
    </r>
    <r>
      <rPr>
        <sz val="11"/>
        <rFont val="Segoe UI"/>
        <family val="2"/>
      </rPr>
      <t xml:space="preserve"> reportadas no âmbito dos </t>
    </r>
    <r>
      <rPr>
        <b/>
        <sz val="11"/>
        <rFont val="Segoe UI"/>
        <family val="2"/>
      </rPr>
      <t>Serviços intermunicipais</t>
    </r>
    <r>
      <rPr>
        <sz val="11"/>
        <rFont val="Segoe UI"/>
        <family val="2"/>
      </rPr>
      <t xml:space="preserve"> de transporte de passageiros</t>
    </r>
  </si>
  <si>
    <r>
      <rPr>
        <b/>
        <sz val="11"/>
        <rFont val="Segoe UI"/>
        <family val="2"/>
      </rPr>
      <t xml:space="preserve">Compensações pagas </t>
    </r>
    <r>
      <rPr>
        <sz val="11"/>
        <rFont val="Segoe UI"/>
        <family val="2"/>
      </rPr>
      <t>no âmbito de</t>
    </r>
    <r>
      <rPr>
        <b/>
        <sz val="11"/>
        <rFont val="Segoe UI"/>
        <family val="2"/>
      </rPr>
      <t xml:space="preserve"> Serviços Municipais/Urbanos</t>
    </r>
    <r>
      <rPr>
        <sz val="11"/>
        <rFont val="Segoe UI"/>
        <family val="2"/>
      </rPr>
      <t xml:space="preserve"> de transporte de passageiros</t>
    </r>
  </si>
  <si>
    <r>
      <rPr>
        <b/>
        <sz val="11"/>
        <rFont val="Segoe UI"/>
        <family val="2"/>
      </rPr>
      <t>Receitas tarifárias</t>
    </r>
    <r>
      <rPr>
        <sz val="11"/>
        <rFont val="Segoe UI"/>
        <family val="2"/>
      </rPr>
      <t xml:space="preserve"> reportadas no âmbito dos </t>
    </r>
    <r>
      <rPr>
        <b/>
        <sz val="11"/>
        <rFont val="Segoe UI"/>
        <family val="2"/>
      </rPr>
      <t>Serviços</t>
    </r>
    <r>
      <rPr>
        <sz val="11"/>
        <rFont val="Segoe UI"/>
        <family val="2"/>
      </rPr>
      <t xml:space="preserve"> </t>
    </r>
    <r>
      <rPr>
        <b/>
        <sz val="11"/>
        <rFont val="Segoe UI"/>
        <family val="2"/>
      </rPr>
      <t>Municipais/Urbanos</t>
    </r>
    <r>
      <rPr>
        <sz val="11"/>
        <rFont val="Segoe UI"/>
        <family val="2"/>
      </rPr>
      <t xml:space="preserve"> de transporte de passageiros</t>
    </r>
  </si>
  <si>
    <t xml:space="preserve">Passageiros transportados - com título simples </t>
  </si>
  <si>
    <t>Passageiros transportados - com carteira módulos (10 bilhetes)</t>
  </si>
  <si>
    <t>Serviços Transporte a Pedido</t>
  </si>
  <si>
    <t>Carteira de módulos (10 bilhetes)</t>
  </si>
  <si>
    <r>
      <t xml:space="preserve">Orgãos do Conselho (MUNICÍPIO ou CIM ou AM ou Estado) </t>
    </r>
    <r>
      <rPr>
        <b/>
        <sz val="8"/>
        <rFont val="Segoe UI"/>
        <family val="2"/>
      </rPr>
      <t>conforme a entidade remetente e identificada em 1.1</t>
    </r>
  </si>
  <si>
    <r>
      <t xml:space="preserve">Município </t>
    </r>
    <r>
      <rPr>
        <b/>
        <vertAlign val="superscript"/>
        <sz val="10"/>
        <color rgb="FFFF0000"/>
        <rFont val="Segoe UI"/>
        <family val="2"/>
      </rPr>
      <t>(1)</t>
    </r>
  </si>
  <si>
    <t>Presidente da Camâra de …</t>
  </si>
  <si>
    <r>
      <t xml:space="preserve">O ficheiro preenchido deverá ser enviado, juntamente com os documentos em anexo, para o endereço eletrónico: </t>
    </r>
    <r>
      <rPr>
        <b/>
        <sz val="10"/>
        <color theme="1"/>
        <rFont val="Segoe UI"/>
        <family val="2"/>
      </rPr>
      <t xml:space="preserve">DS@amt-autoridade.pt, </t>
    </r>
    <r>
      <rPr>
        <sz val="10"/>
        <color theme="1"/>
        <rFont val="Segoe UI"/>
        <family val="2"/>
      </rPr>
      <t xml:space="preserve">evidenciando que o Presidente e ou Orgãos executivos tomaram conhecimento. </t>
    </r>
  </si>
  <si>
    <r>
      <t>Indicar um</t>
    </r>
    <r>
      <rPr>
        <b/>
        <sz val="10"/>
        <color theme="1"/>
        <rFont val="Segoe UI"/>
        <family val="2"/>
      </rPr>
      <t xml:space="preserve"> interlocutor da entidade</t>
    </r>
    <r>
      <rPr>
        <sz val="10"/>
        <color theme="1"/>
        <rFont val="Segoe UI"/>
        <family val="2"/>
      </rPr>
      <t>, para eventuais esclarecimentos da informação reportada, remetendo para o efeito o endereço de e-mail.</t>
    </r>
  </si>
  <si>
    <t>8)</t>
  </si>
  <si>
    <t>Dos quais trabalhadores em lay off</t>
  </si>
  <si>
    <t>Total lugares quilómetro oferecidos/planeados</t>
  </si>
  <si>
    <t>Veículos quilómetro oferecidos/planeados</t>
  </si>
  <si>
    <t>Lugares quilómetro oferecidos/planeados</t>
  </si>
  <si>
    <t>Total lugares quilómetro realizados</t>
  </si>
  <si>
    <t>Quilómetros oferecidos/planeados</t>
  </si>
  <si>
    <t xml:space="preserve">Quilómetros oferecidos/planeados </t>
  </si>
  <si>
    <t>Total circulações planeadas</t>
  </si>
  <si>
    <t xml:space="preserve">Circulações planeadas </t>
  </si>
  <si>
    <t xml:space="preserve">Veículos quilómetro oferecidos/planeados </t>
  </si>
  <si>
    <t>Quilómetros realizados em serviço comercial</t>
  </si>
  <si>
    <t xml:space="preserve">Quilómetros oferecidos/planeados em serviço comercial </t>
  </si>
  <si>
    <r>
      <t xml:space="preserve">Quilómetros oferecidos/planeados em vazio </t>
    </r>
    <r>
      <rPr>
        <b/>
        <vertAlign val="superscript"/>
        <sz val="10"/>
        <color rgb="FFFF0000"/>
        <rFont val="Segoe UI"/>
        <family val="2"/>
      </rPr>
      <t>(1)</t>
    </r>
  </si>
  <si>
    <r>
      <rPr>
        <sz val="8"/>
        <color rgb="FFFF0000"/>
        <rFont val="Segoe UI"/>
        <family val="2"/>
      </rPr>
      <t>Nota (1) :</t>
    </r>
    <r>
      <rPr>
        <sz val="8"/>
        <rFont val="Segoe UI"/>
        <family val="2"/>
      </rPr>
      <t xml:space="preserve"> Quilómetros oferecidos/planeados sem serviço comercial/sem serviço de transporte de passageiros</t>
    </r>
  </si>
  <si>
    <r>
      <t xml:space="preserve">Nota (2) : </t>
    </r>
    <r>
      <rPr>
        <sz val="8"/>
        <rFont val="Segoe UI"/>
        <family val="2"/>
      </rPr>
      <t>Foram inscritos alguns escalões quilométricos a título de exemplo, caso existam outros diferentes ou adicionias ajustar em conformidade</t>
    </r>
  </si>
  <si>
    <r>
      <t xml:space="preserve">Nota (3):  </t>
    </r>
    <r>
      <rPr>
        <sz val="8"/>
        <rFont val="Segoe UI"/>
        <family val="2"/>
      </rPr>
      <t>Anexar lista de utilizadores (alunos) por mês e o respetivo Plano Escolar</t>
    </r>
  </si>
  <si>
    <r>
      <t xml:space="preserve">Quilómetros realizados em vazio </t>
    </r>
    <r>
      <rPr>
        <b/>
        <vertAlign val="superscript"/>
        <sz val="10"/>
        <color rgb="FFFF0000"/>
        <rFont val="Segoe UI"/>
        <family val="2"/>
      </rPr>
      <t>(1)</t>
    </r>
  </si>
  <si>
    <t>Quilómetros realizados</t>
  </si>
  <si>
    <r>
      <rPr>
        <sz val="8"/>
        <color rgb="FFFF0000"/>
        <rFont val="Segoe UI"/>
        <family val="2"/>
      </rPr>
      <t xml:space="preserve">Nota Geral 
</t>
    </r>
    <r>
      <rPr>
        <sz val="8"/>
        <rFont val="Segoe UI"/>
        <family val="2"/>
      </rPr>
      <t xml:space="preserve">1- Onde fôr solicitado </t>
    </r>
    <r>
      <rPr>
        <b/>
        <sz val="8"/>
        <rFont val="Segoe UI"/>
        <family val="2"/>
      </rPr>
      <t>"Veículos"</t>
    </r>
    <r>
      <rPr>
        <sz val="8"/>
        <rFont val="Segoe UI"/>
        <family val="2"/>
      </rPr>
      <t xml:space="preserve">, deve esta terminologia ser adaptada ao modo de transporte e Operador, isto é, no modo rodoviário refere-se a </t>
    </r>
    <r>
      <rPr>
        <b/>
        <sz val="8"/>
        <rFont val="Segoe UI"/>
        <family val="2"/>
      </rPr>
      <t>"veículos"</t>
    </r>
    <r>
      <rPr>
        <sz val="8"/>
        <rFont val="Segoe UI"/>
        <family val="2"/>
      </rPr>
      <t xml:space="preserve">, no modo ferroviário e metros refere-se a </t>
    </r>
    <r>
      <rPr>
        <b/>
        <sz val="8"/>
        <rFont val="Segoe UI"/>
        <family val="2"/>
      </rPr>
      <t>"Comboios"</t>
    </r>
    <r>
      <rPr>
        <sz val="8"/>
        <rFont val="Segoe UI"/>
        <family val="2"/>
      </rPr>
      <t xml:space="preserve">, no modo Fluvial/marítimo refere-se a </t>
    </r>
    <r>
      <rPr>
        <b/>
        <sz val="8"/>
        <rFont val="Segoe UI"/>
        <family val="2"/>
      </rPr>
      <t xml:space="preserve">"embarcações";
2- </t>
    </r>
    <r>
      <rPr>
        <sz val="8"/>
        <rFont val="Segoe UI"/>
        <family val="2"/>
      </rPr>
      <t xml:space="preserve">Todas as informações remetidas devem apenas cingir-se aos serviços aqui mencionados (municipais/urbanos; intermunicipais; regionais/inter-regionais; escolares e serviços a pedido).
</t>
    </r>
  </si>
  <si>
    <t xml:space="preserve">Passageiros /alunos transportados </t>
  </si>
  <si>
    <t xml:space="preserve">Títulos de transporte vendidos a alunos </t>
  </si>
  <si>
    <r>
      <rPr>
        <b/>
        <sz val="11"/>
        <color theme="1"/>
        <rFont val="Calibri"/>
        <family val="2"/>
        <scheme val="minor"/>
      </rPr>
      <t>Oferta de serviço</t>
    </r>
    <r>
      <rPr>
        <sz val="11"/>
        <color theme="1"/>
        <rFont val="Calibri"/>
        <family val="2"/>
        <scheme val="minor"/>
      </rPr>
      <t>: extensão do serviço oferecido, em termos de cobertura geográfica, horários de frequência e modo de transporte.</t>
    </r>
  </si>
  <si>
    <r>
      <rPr>
        <b/>
        <sz val="11"/>
        <color theme="1"/>
        <rFont val="Calibri"/>
        <family val="2"/>
        <scheme val="minor"/>
      </rPr>
      <t>Quilometragem em vazio do veículo</t>
    </r>
    <r>
      <rPr>
        <sz val="11"/>
        <color theme="1"/>
        <rFont val="Calibri"/>
        <family val="2"/>
        <scheme val="minor"/>
      </rPr>
      <t>: quilometragem realizada sem serviço comercial</t>
    </r>
  </si>
  <si>
    <r>
      <rPr>
        <b/>
        <sz val="11"/>
        <color theme="1"/>
        <rFont val="Calibri"/>
        <family val="2"/>
        <scheme val="minor"/>
      </rPr>
      <t>Circulação em vazio</t>
    </r>
    <r>
      <rPr>
        <sz val="11"/>
        <color theme="1"/>
        <rFont val="Calibri"/>
        <family val="2"/>
        <scheme val="minor"/>
      </rPr>
      <t>: circulação não comercial, sem serviço de transporte de passageiros</t>
    </r>
  </si>
  <si>
    <r>
      <rPr>
        <b/>
        <sz val="11"/>
        <color theme="1"/>
        <rFont val="Calibri"/>
        <family val="2"/>
        <scheme val="minor"/>
      </rPr>
      <t>Circulação comercial</t>
    </r>
    <r>
      <rPr>
        <sz val="11"/>
        <color theme="1"/>
        <rFont val="Calibri"/>
        <family val="2"/>
        <scheme val="minor"/>
      </rPr>
      <t>: circulação em serviço de transporte de passageiros</t>
    </r>
  </si>
  <si>
    <t>Total veículos quilómetro oferecidos/planeados</t>
  </si>
  <si>
    <t>Total veículos quilómetro realizados</t>
  </si>
  <si>
    <t>Modelo B Covid19 - Anexo II</t>
  </si>
  <si>
    <t>1 S 2019</t>
  </si>
  <si>
    <t>1 S 2020</t>
  </si>
  <si>
    <t>Var. 1 S 20/19</t>
  </si>
  <si>
    <t>Var. jul 20/19</t>
  </si>
  <si>
    <t>Var. ago 20/19</t>
  </si>
  <si>
    <t>Var. set 20/19</t>
  </si>
  <si>
    <t>Var. out 20/19</t>
  </si>
  <si>
    <t>Var. nov 20/19</t>
  </si>
  <si>
    <t>Var. dez 20/19</t>
  </si>
  <si>
    <t>2 S 2019</t>
  </si>
  <si>
    <t>2 S 2020</t>
  </si>
  <si>
    <t>Var. 2 S 20/19</t>
  </si>
  <si>
    <t>9)</t>
  </si>
  <si>
    <t>2a. Atividade operacional - Transporte de passageiros regular/flexível e escolar - 1 SEMESTRE 2020</t>
  </si>
  <si>
    <r>
      <t xml:space="preserve">O presente ficheiro é composto por um total de </t>
    </r>
    <r>
      <rPr>
        <b/>
        <u/>
        <sz val="10"/>
        <rFont val="Segoe UI"/>
        <family val="2"/>
      </rPr>
      <t>5</t>
    </r>
    <r>
      <rPr>
        <sz val="10"/>
        <rFont val="Segoe UI"/>
        <family val="2"/>
      </rPr>
      <t xml:space="preserve"> folhas (incluindo a atual).</t>
    </r>
  </si>
  <si>
    <t>As informações relativas ao ano de 2019 aquando do envio das informações do 1º semestre 2020 (folha 2.a.Ativ_operacional_1 semestre) devem ser replicadas na folha das informações relativas à atividade do 2º Semestre de 2020 (folha 2.b.Ativ_operacional_2 Semestre), mantendo-se iguais e inálteráveis.</t>
  </si>
  <si>
    <r>
      <t xml:space="preserve">PRAZO DE ENVIO DA INFORMAÇÃO SOLICITADA
 </t>
    </r>
    <r>
      <rPr>
        <b/>
        <sz val="11"/>
        <color theme="1"/>
        <rFont val="Segoe UI"/>
        <family val="2"/>
      </rPr>
      <t>De acordo com nº 4 do artigo 6.º do  Decreto-Lei n.º 14-C/2020, de 7 de abril</t>
    </r>
  </si>
  <si>
    <t>2a.1</t>
  </si>
  <si>
    <t>2a.2</t>
  </si>
  <si>
    <t>2a.3</t>
  </si>
  <si>
    <t>2a.4</t>
  </si>
  <si>
    <t>2b.1</t>
  </si>
  <si>
    <t>2b.2</t>
  </si>
  <si>
    <t>2b.3</t>
  </si>
  <si>
    <t>2b.4</t>
  </si>
  <si>
    <t>Em algumas das questões são solicitados ficheiros, os quais deverão ser fornecidos em anexo ao presente pedido de informação. As questões em causa são as seguintes: 1.1.6 / 1.3.11 / 1.4.9 / 1.6.3 / 1.7.4 / 2a.3.1.5.1 /2b.3.1.5.1</t>
  </si>
  <si>
    <t>2a. Atividade operacional - Transporte de passageiros regular/flexível e escolar -1 SEMESTRE 2020</t>
  </si>
  <si>
    <t>2a.1.1</t>
  </si>
  <si>
    <t>2a.1.2</t>
  </si>
  <si>
    <t>2a.1.3</t>
  </si>
  <si>
    <t>2a.1.4</t>
  </si>
  <si>
    <t>2a.1.5</t>
  </si>
  <si>
    <t>2a.1.6</t>
  </si>
  <si>
    <t>2a.1.7</t>
  </si>
  <si>
    <t>2a.1.8</t>
  </si>
  <si>
    <t>2a.1.9</t>
  </si>
  <si>
    <t>2a.1.10</t>
  </si>
  <si>
    <t>2a.2.1</t>
  </si>
  <si>
    <t>2a.2.2</t>
  </si>
  <si>
    <t>2a.3.1</t>
  </si>
  <si>
    <t>2a.3.1.1</t>
  </si>
  <si>
    <t>2a.3.1.2</t>
  </si>
  <si>
    <t>2a.3.1.3</t>
  </si>
  <si>
    <t>2a.3.1.4</t>
  </si>
  <si>
    <t>2a.3.1.5</t>
  </si>
  <si>
    <t>2a.3.1.1.1</t>
  </si>
  <si>
    <t>2a.3.1.1.2</t>
  </si>
  <si>
    <t>2a.3.1.2.1</t>
  </si>
  <si>
    <t>2a.3.1.2.2</t>
  </si>
  <si>
    <t>2a.3.1.3.1</t>
  </si>
  <si>
    <t>2a.3.1.3.2</t>
  </si>
  <si>
    <t>2a.3.1.4.1</t>
  </si>
  <si>
    <t>2a.3.1.4.2</t>
  </si>
  <si>
    <t>2a.3.1.5.1</t>
  </si>
  <si>
    <t>2a.3.1.5.2</t>
  </si>
  <si>
    <t>2a.3.2</t>
  </si>
  <si>
    <t>2a.3.2.1</t>
  </si>
  <si>
    <t>2a.3.2.2</t>
  </si>
  <si>
    <t>2a.3.2.3</t>
  </si>
  <si>
    <t>2a.3.2.4</t>
  </si>
  <si>
    <t>2a.3.2.5</t>
  </si>
  <si>
    <t>2a.4.1</t>
  </si>
  <si>
    <t>2a.4.2</t>
  </si>
  <si>
    <t>2a.4.3</t>
  </si>
  <si>
    <t>2a.4.4</t>
  </si>
  <si>
    <t>2a.4.5</t>
  </si>
  <si>
    <t>2b. Atividade operacional - Transporte de passageiros regular/flexível e escolar - 2 SEMESTRE 2020</t>
  </si>
  <si>
    <t>2b.1.1</t>
  </si>
  <si>
    <t>2b.1.2</t>
  </si>
  <si>
    <t>2b.1.3</t>
  </si>
  <si>
    <t>2b.1.4</t>
  </si>
  <si>
    <t>2b.1.5</t>
  </si>
  <si>
    <t>2b.1.6</t>
  </si>
  <si>
    <t>2b.1.7</t>
  </si>
  <si>
    <t>2b.1.8</t>
  </si>
  <si>
    <t>2b.1.9</t>
  </si>
  <si>
    <t>2b.1.10</t>
  </si>
  <si>
    <t>2b.2.1</t>
  </si>
  <si>
    <t>2b.2.2</t>
  </si>
  <si>
    <t>2b.3.1</t>
  </si>
  <si>
    <t>2b.3.1.1</t>
  </si>
  <si>
    <t>2b.3.1.2</t>
  </si>
  <si>
    <t>2b.3.1.3</t>
  </si>
  <si>
    <t>2b.3.1.4</t>
  </si>
  <si>
    <t>2b.3.1.5</t>
  </si>
  <si>
    <t>2b.3.1.1.1</t>
  </si>
  <si>
    <t>2b.3.1.1.2</t>
  </si>
  <si>
    <t>2b.3.1.2.1</t>
  </si>
  <si>
    <t>2b.3.1.2.2</t>
  </si>
  <si>
    <t>2b.3.1.3.1</t>
  </si>
  <si>
    <t>2b.3.1.3.2</t>
  </si>
  <si>
    <t>2b.3.1.4.1</t>
  </si>
  <si>
    <t>2b.3.1.4.2</t>
  </si>
  <si>
    <t>2b.3.1.5.1</t>
  </si>
  <si>
    <t>2b.3.1.5.2</t>
  </si>
  <si>
    <t>2b.3.2</t>
  </si>
  <si>
    <t>2b.3.2.1</t>
  </si>
  <si>
    <t>2b.3.2.2</t>
  </si>
  <si>
    <t>2b.3.2.3</t>
  </si>
  <si>
    <t>2b.3.2.4</t>
  </si>
  <si>
    <t>2b.3.2.5</t>
  </si>
  <si>
    <t>2b.4.1</t>
  </si>
  <si>
    <t>2b.4.2</t>
  </si>
  <si>
    <t>2b.4.3</t>
  </si>
  <si>
    <t>2b.4.4</t>
  </si>
  <si>
    <t>2b.4.5</t>
  </si>
  <si>
    <t>2 b. Atividade operacional - Transporte de passageiros regular/flexível e escolar - 2 SEMESTRE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</si>
</sst>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dd\-mm\-yyyy;@"/>
    <numFmt numFmtId="166" formatCode="dd/mm/yy;@"/>
  </numFmts>
  <fonts count="42">
    <font>
      <sz val="11"/>
      <color theme="1"/>
      <name val="Calibri"/>
      <family val="2"/>
      <scheme val="minor"/>
    </font>
    <font>
      <sz val="11"/>
      <color theme="1"/>
      <name val="Segoe UI"/>
      <family val="2"/>
    </font>
    <font>
      <sz val="14"/>
      <color theme="1"/>
      <name val="Segoe UI"/>
      <family val="2"/>
    </font>
    <font>
      <sz val="10"/>
      <color theme="1"/>
      <name val="Segoe UI"/>
      <family val="2"/>
    </font>
    <font>
      <sz val="11"/>
      <color theme="0"/>
      <name val="Segoe UI"/>
      <family val="2"/>
    </font>
    <font>
      <b/>
      <u/>
      <sz val="12"/>
      <color theme="1"/>
      <name val="Segoe UI"/>
      <family val="2"/>
    </font>
    <font>
      <sz val="14"/>
      <name val="Segoe UI"/>
      <family val="2"/>
    </font>
    <font>
      <b/>
      <sz val="14"/>
      <name val="Segoe UI"/>
      <family val="2"/>
    </font>
    <font>
      <sz val="9"/>
      <color theme="1"/>
      <name val="Segoe UI"/>
      <family val="2"/>
    </font>
    <font>
      <sz val="10"/>
      <name val="Segoe UI"/>
      <family val="2"/>
    </font>
    <font>
      <sz val="11"/>
      <color theme="1"/>
      <name val="Calibri"/>
      <family val="2"/>
      <scheme val="minor"/>
    </font>
    <font>
      <sz val="9"/>
      <name val="Segoe UI"/>
      <family val="2"/>
    </font>
    <font>
      <sz val="8"/>
      <color theme="1"/>
      <name val="Segoe UI"/>
      <family val="2"/>
    </font>
    <font>
      <b/>
      <sz val="10"/>
      <color theme="1"/>
      <name val="Segoe UI"/>
      <family val="2"/>
    </font>
    <font>
      <b/>
      <sz val="11"/>
      <color theme="1"/>
      <name val="Segoe UI"/>
      <family val="2"/>
    </font>
    <font>
      <b/>
      <sz val="14"/>
      <color theme="1"/>
      <name val="Segoe UI"/>
      <family val="2"/>
    </font>
    <font>
      <sz val="10"/>
      <color theme="1"/>
      <name val="Calibri"/>
      <family val="2"/>
      <scheme val="minor"/>
    </font>
    <font>
      <b/>
      <sz val="11"/>
      <name val="Segoe UI"/>
      <family val="2"/>
    </font>
    <font>
      <b/>
      <sz val="10"/>
      <name val="Segoe UI"/>
      <family val="2"/>
    </font>
    <font>
      <i/>
      <sz val="10"/>
      <color theme="1"/>
      <name val="Segoe UI"/>
      <family val="2"/>
    </font>
    <font>
      <i/>
      <sz val="10"/>
      <name val="Segoe UI"/>
      <family val="2"/>
    </font>
    <font>
      <b/>
      <u/>
      <sz val="10"/>
      <color theme="10"/>
      <name val="Segoe UI"/>
      <family val="2"/>
    </font>
    <font>
      <sz val="10"/>
      <name val="Arial"/>
      <family val="2"/>
    </font>
    <font>
      <b/>
      <sz val="11"/>
      <color theme="1"/>
      <name val="Calibri"/>
      <family val="2"/>
      <scheme val="minor"/>
    </font>
    <font>
      <sz val="8"/>
      <name val="Segoe UI"/>
      <family val="2"/>
    </font>
    <font>
      <b/>
      <i/>
      <sz val="11"/>
      <name val="Segoe UI"/>
      <family val="2"/>
    </font>
    <font>
      <sz val="8"/>
      <name val="Calibri"/>
      <family val="2"/>
      <scheme val="minor"/>
    </font>
    <font>
      <b/>
      <sz val="8"/>
      <color theme="1"/>
      <name val="Segoe UI"/>
      <family val="2"/>
    </font>
    <font>
      <sz val="8"/>
      <color rgb="FF000000"/>
      <name val="Segoe UI"/>
      <family val="2"/>
    </font>
    <font>
      <b/>
      <sz val="10"/>
      <color rgb="FFC00000"/>
      <name val="Segoe UI"/>
      <family val="2"/>
    </font>
    <font>
      <b/>
      <vertAlign val="superscript"/>
      <sz val="14"/>
      <color rgb="FFC00000"/>
      <name val="Segoe UI"/>
      <family val="2"/>
    </font>
    <font>
      <vertAlign val="superscript"/>
      <sz val="14"/>
      <color rgb="FFC00000"/>
      <name val="Segoe UI"/>
      <family val="2"/>
    </font>
    <font>
      <sz val="11"/>
      <name val="Segoe UI"/>
      <family val="2"/>
    </font>
    <font>
      <sz val="10"/>
      <color rgb="FFFF0000"/>
      <name val="Segoe UI"/>
      <family val="2"/>
    </font>
    <font>
      <b/>
      <sz val="9"/>
      <color theme="1"/>
      <name val="Segoe UI"/>
      <family val="2"/>
    </font>
    <font>
      <b/>
      <u/>
      <sz val="10"/>
      <color theme="10"/>
      <name val="Wingdings"/>
      <charset val="2"/>
    </font>
    <font>
      <b/>
      <u/>
      <sz val="10"/>
      <color theme="10"/>
      <name val="Segoe UI"/>
      <family val="2"/>
      <charset val="2"/>
    </font>
    <font>
      <b/>
      <sz val="8"/>
      <name val="Segoe UI"/>
      <family val="2"/>
    </font>
    <font>
      <b/>
      <u/>
      <sz val="10"/>
      <name val="Segoe UI"/>
      <family val="2"/>
    </font>
    <font>
      <sz val="8"/>
      <color rgb="FFFF0000"/>
      <name val="Segoe UI"/>
      <family val="2"/>
    </font>
    <font>
      <b/>
      <vertAlign val="superscript"/>
      <sz val="10"/>
      <color rgb="FFFF0000"/>
      <name val="Segoe UI"/>
      <family val="2"/>
    </font>
    <font>
      <sz val="9"/>
      <color rgb="FFFF0000"/>
      <name val="Segoe UI"/>
      <family val="2"/>
    </font>
  </fonts>
  <fills count="6">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
      <patternFill patternType="solid">
        <fgColor theme="7" tint="0.79998168889431442"/>
        <bgColor indexed="64"/>
      </patternFill>
    </fill>
    <fill>
      <gradientFill degree="270">
        <stop position="0">
          <color theme="7"/>
        </stop>
        <stop position="1">
          <color theme="7" tint="0.40000610370189521"/>
        </stop>
      </gradientFill>
    </fill>
  </fills>
  <borders count="25">
    <border>
      <left/>
      <right/>
      <top/>
      <bottom/>
      <diagonal/>
    </border>
    <border>
      <left style="hair">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right/>
      <top style="hair">
        <color auto="1"/>
      </top>
      <bottom style="hair">
        <color auto="1"/>
      </bottom>
      <diagonal/>
    </border>
    <border>
      <left style="hair">
        <color auto="1"/>
      </left>
      <right/>
      <top style="hair">
        <color auto="1"/>
      </top>
      <bottom style="hair">
        <color auto="1"/>
      </bottom>
      <diagonal/>
    </border>
    <border>
      <left style="thin">
        <color auto="1"/>
      </left>
      <right/>
      <top/>
      <bottom/>
      <diagonal/>
    </border>
    <border>
      <left/>
      <right style="thin">
        <color auto="1"/>
      </right>
      <top style="thin">
        <color auto="1"/>
      </top>
      <bottom/>
      <diagonal/>
    </border>
    <border>
      <left/>
      <right style="hair">
        <color auto="1"/>
      </right>
      <top style="hair">
        <color auto="1"/>
      </top>
      <bottom style="hair">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hair">
        <color auto="1"/>
      </top>
      <bottom/>
      <diagonal/>
    </border>
    <border>
      <left/>
      <right style="hair">
        <color auto="1"/>
      </right>
      <top/>
      <bottom/>
      <diagonal/>
    </border>
    <border>
      <left style="hair">
        <color auto="1"/>
      </left>
      <right style="hair">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hair">
        <color auto="1"/>
      </bottom>
      <diagonal/>
    </border>
    <border>
      <left style="hair">
        <color auto="1"/>
      </left>
      <right style="thin">
        <color auto="1"/>
      </right>
      <top style="hair">
        <color auto="1"/>
      </top>
      <bottom style="hair">
        <color auto="1"/>
      </bottom>
      <diagonal/>
    </border>
    <border>
      <left style="hair">
        <color auto="1"/>
      </left>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bottom style="hair">
        <color auto="1"/>
      </bottom>
      <diagonal/>
    </border>
  </borders>
  <cellStyleXfs count="7">
    <xf numFmtId="0" fontId="0" fillId="0" borderId="0"/>
    <xf numFmtId="9" fontId="10" fillId="0" borderId="0" applyFont="0" applyFill="0" applyBorder="0" applyAlignment="0" applyProtection="0"/>
    <xf numFmtId="0" fontId="21" fillId="0" borderId="0" applyNumberFormat="0" applyFill="0" applyBorder="0" applyAlignment="0" applyProtection="0"/>
    <xf numFmtId="0" fontId="22" fillId="0" borderId="0"/>
    <xf numFmtId="0" fontId="22" fillId="0" borderId="0"/>
    <xf numFmtId="0" fontId="22" fillId="0" borderId="0"/>
    <xf numFmtId="43" fontId="10" fillId="0" borderId="0" applyFont="0" applyFill="0" applyBorder="0" applyAlignment="0" applyProtection="0"/>
  </cellStyleXfs>
  <cellXfs count="223">
    <xf numFmtId="0" fontId="0" fillId="0" borderId="0" xfId="0"/>
    <xf numFmtId="0" fontId="1" fillId="0" borderId="0" xfId="0" applyFont="1"/>
    <xf numFmtId="0" fontId="2" fillId="0" borderId="0" xfId="0" applyFont="1" applyAlignment="1">
      <alignment horizontal="left" indent="17"/>
    </xf>
    <xf numFmtId="14" fontId="1" fillId="0" borderId="0" xfId="0" applyNumberFormat="1" applyFont="1" applyAlignment="1">
      <alignment horizontal="left" indent="17"/>
    </xf>
    <xf numFmtId="14" fontId="5" fillId="0" borderId="0" xfId="0" applyNumberFormat="1" applyFont="1" applyAlignment="1">
      <alignment horizontal="left" indent="17"/>
    </xf>
    <xf numFmtId="0" fontId="8" fillId="3" borderId="1" xfId="0" applyFont="1" applyFill="1" applyBorder="1"/>
    <xf numFmtId="0" fontId="1" fillId="0" borderId="2" xfId="0" applyFont="1" applyFill="1" applyBorder="1"/>
    <xf numFmtId="0" fontId="1" fillId="0" borderId="3" xfId="0" applyFont="1" applyFill="1" applyBorder="1"/>
    <xf numFmtId="0" fontId="1" fillId="0" borderId="7" xfId="0" applyFont="1" applyFill="1" applyBorder="1"/>
    <xf numFmtId="0" fontId="1" fillId="0" borderId="6" xfId="0" applyFont="1" applyFill="1" applyBorder="1"/>
    <xf numFmtId="0" fontId="7" fillId="0" borderId="0" xfId="0" applyFont="1" applyFill="1" applyBorder="1"/>
    <xf numFmtId="0" fontId="6" fillId="0" borderId="0" xfId="0" applyFont="1" applyFill="1" applyBorder="1"/>
    <xf numFmtId="0" fontId="9" fillId="0" borderId="0" xfId="0" applyFont="1" applyFill="1" applyBorder="1" applyAlignment="1">
      <alignment horizontal="center"/>
    </xf>
    <xf numFmtId="0" fontId="1" fillId="0" borderId="9" xfId="0" applyFont="1" applyFill="1" applyBorder="1"/>
    <xf numFmtId="0" fontId="3" fillId="0" borderId="0" xfId="0" applyFont="1" applyFill="1" applyBorder="1"/>
    <xf numFmtId="0" fontId="1" fillId="0" borderId="0" xfId="0" applyFont="1" applyFill="1" applyBorder="1"/>
    <xf numFmtId="0" fontId="1" fillId="0" borderId="13" xfId="0" applyFont="1" applyFill="1" applyBorder="1"/>
    <xf numFmtId="0" fontId="1" fillId="0" borderId="11" xfId="0" applyFont="1" applyFill="1" applyBorder="1"/>
    <xf numFmtId="0" fontId="1" fillId="0" borderId="10" xfId="0" applyFont="1" applyFill="1" applyBorder="1"/>
    <xf numFmtId="0" fontId="3" fillId="0" borderId="15" xfId="0" applyFont="1" applyFill="1" applyBorder="1" applyAlignment="1"/>
    <xf numFmtId="0" fontId="3" fillId="0" borderId="15" xfId="0" applyFont="1" applyFill="1" applyBorder="1"/>
    <xf numFmtId="164" fontId="3" fillId="0" borderId="15" xfId="0" applyNumberFormat="1" applyFont="1" applyFill="1" applyBorder="1"/>
    <xf numFmtId="0" fontId="1" fillId="0" borderId="12" xfId="0" applyFont="1" applyFill="1" applyBorder="1"/>
    <xf numFmtId="9" fontId="8" fillId="0" borderId="0" xfId="1" applyFont="1"/>
    <xf numFmtId="9" fontId="11" fillId="0" borderId="0" xfId="1" applyFont="1" applyFill="1" applyBorder="1" applyAlignment="1">
      <alignment horizontal="center"/>
    </xf>
    <xf numFmtId="9" fontId="8" fillId="0" borderId="11" xfId="1" applyFont="1" applyFill="1" applyBorder="1"/>
    <xf numFmtId="9" fontId="12" fillId="2" borderId="1" xfId="1" applyFont="1" applyFill="1" applyBorder="1" applyAlignment="1"/>
    <xf numFmtId="0" fontId="3" fillId="4" borderId="1" xfId="0" applyFont="1" applyFill="1" applyBorder="1"/>
    <xf numFmtId="164" fontId="3" fillId="4" borderId="1" xfId="0" applyNumberFormat="1" applyFont="1" applyFill="1" applyBorder="1"/>
    <xf numFmtId="0" fontId="3" fillId="4" borderId="1" xfId="0" applyFont="1" applyFill="1" applyBorder="1" applyAlignment="1"/>
    <xf numFmtId="0" fontId="4" fillId="0" borderId="0" xfId="0" applyFont="1" applyFill="1" applyBorder="1"/>
    <xf numFmtId="0" fontId="3" fillId="0" borderId="0" xfId="0" applyFont="1" applyFill="1" applyBorder="1" applyAlignment="1">
      <alignment horizontal="center"/>
    </xf>
    <xf numFmtId="3" fontId="3" fillId="2" borderId="1" xfId="0" applyNumberFormat="1" applyFont="1" applyFill="1" applyBorder="1" applyAlignment="1"/>
    <xf numFmtId="3" fontId="3" fillId="2" borderId="1" xfId="0" applyNumberFormat="1" applyFont="1" applyFill="1" applyBorder="1"/>
    <xf numFmtId="0" fontId="3" fillId="0" borderId="0" xfId="0" applyFont="1" applyFill="1" applyBorder="1" applyAlignment="1">
      <alignment horizontal="left" indent="2"/>
    </xf>
    <xf numFmtId="0" fontId="1" fillId="0" borderId="9" xfId="0" applyFont="1" applyBorder="1"/>
    <xf numFmtId="0" fontId="9" fillId="0" borderId="3" xfId="0" applyFont="1" applyFill="1" applyBorder="1" applyAlignment="1">
      <alignment horizontal="center"/>
    </xf>
    <xf numFmtId="0" fontId="3" fillId="0" borderId="0" xfId="0" applyFont="1" applyFill="1" applyBorder="1" applyAlignment="1">
      <alignment horizontal="left" indent="1"/>
    </xf>
    <xf numFmtId="0" fontId="3" fillId="0" borderId="0" xfId="0" applyFont="1" applyFill="1" applyBorder="1" applyAlignment="1"/>
    <xf numFmtId="0" fontId="3" fillId="0" borderId="4" xfId="0" applyFont="1" applyFill="1" applyBorder="1" applyAlignment="1">
      <alignment horizontal="left"/>
    </xf>
    <xf numFmtId="0" fontId="14" fillId="0" borderId="2" xfId="0" applyFont="1" applyBorder="1" applyAlignment="1">
      <alignment vertical="center"/>
    </xf>
    <xf numFmtId="0" fontId="15" fillId="0" borderId="3" xfId="0" applyFont="1" applyBorder="1" applyAlignment="1">
      <alignment vertical="center"/>
    </xf>
    <xf numFmtId="0" fontId="14" fillId="0" borderId="3" xfId="0" applyFont="1" applyBorder="1" applyAlignment="1">
      <alignment vertical="center"/>
    </xf>
    <xf numFmtId="0" fontId="14" fillId="0" borderId="7" xfId="0" applyFont="1" applyBorder="1" applyAlignment="1">
      <alignment vertical="center"/>
    </xf>
    <xf numFmtId="0" fontId="0" fillId="0" borderId="0" xfId="0" applyAlignment="1">
      <alignment vertical="center"/>
    </xf>
    <xf numFmtId="0" fontId="16" fillId="0" borderId="6" xfId="0" applyFont="1" applyBorder="1"/>
    <xf numFmtId="0" fontId="3" fillId="0" borderId="0" xfId="0" applyFont="1" applyBorder="1"/>
    <xf numFmtId="0" fontId="16" fillId="0" borderId="9" xfId="0" applyFont="1" applyBorder="1"/>
    <xf numFmtId="0" fontId="3" fillId="0" borderId="0" xfId="0" applyFont="1" applyBorder="1" applyAlignment="1">
      <alignment horizontal="left" indent="2"/>
    </xf>
    <xf numFmtId="0" fontId="16" fillId="0" borderId="10" xfId="0" applyFont="1" applyBorder="1"/>
    <xf numFmtId="0" fontId="16" fillId="0" borderId="11" xfId="0" applyFont="1" applyBorder="1"/>
    <xf numFmtId="0" fontId="16" fillId="0" borderId="12" xfId="0" applyFont="1" applyBorder="1"/>
    <xf numFmtId="0" fontId="16" fillId="0" borderId="0" xfId="0" applyFont="1" applyBorder="1"/>
    <xf numFmtId="0" fontId="2" fillId="0" borderId="0" xfId="0" applyFont="1" applyAlignment="1">
      <alignment horizontal="left" indent="10"/>
    </xf>
    <xf numFmtId="14" fontId="5" fillId="0" borderId="0" xfId="0" applyNumberFormat="1" applyFont="1" applyAlignment="1">
      <alignment horizontal="left" indent="10"/>
    </xf>
    <xf numFmtId="14" fontId="1" fillId="0" borderId="0" xfId="0" applyNumberFormat="1" applyFont="1" applyAlignment="1">
      <alignment horizontal="left" indent="10"/>
    </xf>
    <xf numFmtId="0" fontId="3" fillId="0" borderId="0" xfId="0" applyFont="1" applyFill="1" applyBorder="1" applyAlignment="1">
      <alignment horizontal="left"/>
    </xf>
    <xf numFmtId="0" fontId="1" fillId="0" borderId="2" xfId="0" applyFont="1" applyFill="1" applyBorder="1" applyAlignment="1">
      <alignment vertical="center"/>
    </xf>
    <xf numFmtId="0" fontId="7" fillId="0" borderId="3" xfId="0" applyFont="1" applyFill="1" applyBorder="1" applyAlignment="1">
      <alignment vertical="center"/>
    </xf>
    <xf numFmtId="0" fontId="1" fillId="0" borderId="7" xfId="0" applyFont="1" applyFill="1" applyBorder="1" applyAlignment="1">
      <alignment vertical="center"/>
    </xf>
    <xf numFmtId="0" fontId="1" fillId="0" borderId="0" xfId="0" applyFont="1" applyAlignment="1">
      <alignment vertical="center"/>
    </xf>
    <xf numFmtId="0" fontId="18" fillId="0" borderId="0" xfId="0" applyFont="1" applyFill="1" applyBorder="1"/>
    <xf numFmtId="0" fontId="3" fillId="0" borderId="1" xfId="0" applyFont="1" applyFill="1" applyBorder="1"/>
    <xf numFmtId="0" fontId="3" fillId="0" borderId="1" xfId="0" applyFont="1" applyFill="1" applyBorder="1" applyAlignment="1">
      <alignment horizontal="left" indent="2"/>
    </xf>
    <xf numFmtId="0" fontId="1" fillId="0" borderId="0" xfId="0" applyFont="1" applyBorder="1"/>
    <xf numFmtId="0" fontId="8" fillId="3" borderId="1" xfId="0" applyFont="1" applyFill="1" applyBorder="1" applyAlignment="1">
      <alignment horizontal="center"/>
    </xf>
    <xf numFmtId="0" fontId="1" fillId="0" borderId="11" xfId="0" applyFont="1" applyFill="1" applyBorder="1" applyAlignment="1">
      <alignment horizontal="center"/>
    </xf>
    <xf numFmtId="0" fontId="1" fillId="0" borderId="0" xfId="0" applyFont="1" applyAlignment="1">
      <alignment horizontal="center"/>
    </xf>
    <xf numFmtId="0" fontId="1" fillId="0" borderId="0" xfId="0" applyFont="1" applyFill="1" applyBorder="1" applyAlignment="1">
      <alignment horizontal="center" vertical="center"/>
    </xf>
    <xf numFmtId="164" fontId="3" fillId="0" borderId="0" xfId="0" applyNumberFormat="1" applyFont="1" applyFill="1" applyBorder="1"/>
    <xf numFmtId="0" fontId="1" fillId="0" borderId="12" xfId="0" applyFont="1" applyBorder="1"/>
    <xf numFmtId="0" fontId="0" fillId="0" borderId="0" xfId="0" applyFill="1" applyBorder="1"/>
    <xf numFmtId="0" fontId="3" fillId="0" borderId="16" xfId="0" applyFont="1" applyFill="1" applyBorder="1" applyAlignment="1">
      <alignment vertical="top" wrapText="1"/>
    </xf>
    <xf numFmtId="0" fontId="3" fillId="0" borderId="18" xfId="0" applyFont="1" applyFill="1" applyBorder="1" applyAlignment="1">
      <alignment vertical="top" wrapText="1"/>
    </xf>
    <xf numFmtId="0" fontId="8" fillId="0" borderId="0" xfId="0" applyFont="1" applyBorder="1"/>
    <xf numFmtId="0" fontId="8" fillId="0" borderId="0" xfId="0" applyFont="1"/>
    <xf numFmtId="0" fontId="8" fillId="0" borderId="6" xfId="0" applyFont="1" applyBorder="1" applyAlignment="1">
      <alignment vertical="top"/>
    </xf>
    <xf numFmtId="0" fontId="3" fillId="0" borderId="0" xfId="0" applyFont="1" applyAlignment="1">
      <alignment horizontal="left" vertical="top" indent="2"/>
    </xf>
    <xf numFmtId="0" fontId="3" fillId="0" borderId="0" xfId="0" applyFont="1" applyBorder="1" applyAlignment="1">
      <alignment vertical="top" wrapText="1"/>
    </xf>
    <xf numFmtId="0" fontId="8" fillId="0" borderId="9" xfId="0" applyFont="1" applyBorder="1" applyAlignment="1">
      <alignment vertical="top"/>
    </xf>
    <xf numFmtId="0" fontId="8" fillId="0" borderId="0" xfId="0" applyFont="1" applyAlignment="1">
      <alignment vertical="top"/>
    </xf>
    <xf numFmtId="0" fontId="3" fillId="0" borderId="1" xfId="0" applyFont="1" applyFill="1" applyBorder="1" applyAlignment="1">
      <alignment horizontal="left" indent="6"/>
    </xf>
    <xf numFmtId="0" fontId="9" fillId="0" borderId="3" xfId="0" applyFont="1" applyFill="1" applyBorder="1" applyAlignment="1">
      <alignment horizontal="center" wrapText="1"/>
    </xf>
    <xf numFmtId="0" fontId="3" fillId="0" borderId="0" xfId="0" applyFont="1" applyFill="1" applyBorder="1" applyAlignment="1">
      <alignment horizontal="left" wrapText="1" indent="2"/>
    </xf>
    <xf numFmtId="14" fontId="1" fillId="0" borderId="0" xfId="0" applyNumberFormat="1" applyFont="1" applyAlignment="1">
      <alignment horizontal="center"/>
    </xf>
    <xf numFmtId="0" fontId="9" fillId="0" borderId="0" xfId="0" applyFont="1" applyBorder="1" applyAlignment="1">
      <alignment vertical="top" wrapText="1"/>
    </xf>
    <xf numFmtId="14" fontId="14" fillId="0" borderId="0" xfId="0" applyNumberFormat="1" applyFont="1" applyAlignment="1">
      <alignment horizontal="left" vertical="center" indent="17"/>
    </xf>
    <xf numFmtId="0" fontId="21" fillId="0" borderId="0" xfId="2" applyBorder="1" applyAlignment="1">
      <alignment horizontal="left" indent="1"/>
    </xf>
    <xf numFmtId="9" fontId="12" fillId="2" borderId="1" xfId="1" applyFont="1" applyFill="1" applyBorder="1"/>
    <xf numFmtId="0" fontId="3" fillId="0" borderId="0" xfId="0" applyFont="1" applyFill="1" applyBorder="1" applyAlignment="1">
      <alignment vertical="top" wrapText="1"/>
    </xf>
    <xf numFmtId="0" fontId="9" fillId="0" borderId="0" xfId="0" applyFont="1" applyAlignment="1">
      <alignment horizontal="center" wrapText="1"/>
    </xf>
    <xf numFmtId="0" fontId="7" fillId="0" borderId="0" xfId="0" applyFont="1" applyAlignment="1">
      <alignment vertical="center"/>
    </xf>
    <xf numFmtId="0" fontId="7" fillId="0" borderId="0" xfId="0" applyFont="1"/>
    <xf numFmtId="0" fontId="17" fillId="0" borderId="0" xfId="0" applyFont="1" applyAlignment="1">
      <alignment horizontal="left" indent="1"/>
    </xf>
    <xf numFmtId="0" fontId="17" fillId="0" borderId="0" xfId="0" applyFont="1"/>
    <xf numFmtId="0" fontId="9" fillId="0" borderId="0" xfId="0" applyFont="1" applyAlignment="1">
      <alignment horizontal="center"/>
    </xf>
    <xf numFmtId="0" fontId="1" fillId="0" borderId="6" xfId="0" applyFont="1" applyBorder="1"/>
    <xf numFmtId="0" fontId="3" fillId="0" borderId="1" xfId="0" applyFont="1" applyBorder="1"/>
    <xf numFmtId="0" fontId="14" fillId="0" borderId="0" xfId="0" applyFont="1" applyAlignment="1">
      <alignment horizontal="left" indent="1"/>
    </xf>
    <xf numFmtId="0" fontId="7" fillId="0" borderId="3" xfId="0" applyFont="1" applyBorder="1" applyAlignment="1">
      <alignment vertical="center"/>
    </xf>
    <xf numFmtId="0" fontId="3" fillId="0" borderId="1" xfId="0" applyFont="1" applyBorder="1" applyAlignment="1">
      <alignment horizontal="left" indent="2"/>
    </xf>
    <xf numFmtId="0" fontId="3" fillId="0" borderId="0" xfId="0" applyFont="1" applyAlignment="1">
      <alignment horizontal="center"/>
    </xf>
    <xf numFmtId="9" fontId="11" fillId="0" borderId="0" xfId="1" applyFont="1" applyAlignment="1">
      <alignment horizontal="center"/>
    </xf>
    <xf numFmtId="0" fontId="9" fillId="0" borderId="0" xfId="0" applyFont="1"/>
    <xf numFmtId="0" fontId="3" fillId="0" borderId="0" xfId="0" applyFont="1" applyAlignment="1">
      <alignment horizontal="left" indent="2"/>
    </xf>
    <xf numFmtId="0" fontId="3" fillId="0" borderId="0" xfId="0" applyFont="1"/>
    <xf numFmtId="0" fontId="3" fillId="0" borderId="1" xfId="0" applyFont="1" applyBorder="1" applyAlignment="1">
      <alignment horizontal="left" wrapText="1" indent="2"/>
    </xf>
    <xf numFmtId="0" fontId="11" fillId="0" borderId="0" xfId="0" applyFont="1" applyAlignment="1">
      <alignment horizontal="left" indent="2"/>
    </xf>
    <xf numFmtId="0" fontId="3" fillId="0" borderId="0" xfId="0" applyFont="1" applyAlignment="1">
      <alignment horizontal="right" vertical="top" indent="1"/>
    </xf>
    <xf numFmtId="0" fontId="1" fillId="0" borderId="19" xfId="0" applyFont="1" applyFill="1" applyBorder="1"/>
    <xf numFmtId="0" fontId="1" fillId="0" borderId="2" xfId="0" applyFont="1" applyBorder="1" applyAlignment="1">
      <alignment vertical="center"/>
    </xf>
    <xf numFmtId="0" fontId="1" fillId="0" borderId="7" xfId="0" applyFont="1" applyBorder="1" applyAlignment="1">
      <alignment vertical="center"/>
    </xf>
    <xf numFmtId="0" fontId="1" fillId="0" borderId="6" xfId="0" applyFont="1" applyFill="1" applyBorder="1" applyAlignment="1">
      <alignment vertical="center"/>
    </xf>
    <xf numFmtId="0" fontId="3" fillId="0" borderId="14" xfId="0" applyFont="1" applyFill="1" applyBorder="1" applyAlignment="1"/>
    <xf numFmtId="0" fontId="1" fillId="0" borderId="13" xfId="0" applyFont="1" applyBorder="1"/>
    <xf numFmtId="0" fontId="14" fillId="0" borderId="0" xfId="0" applyFont="1" applyFill="1" applyBorder="1" applyAlignment="1"/>
    <xf numFmtId="0" fontId="5" fillId="0" borderId="0" xfId="0" applyFont="1" applyAlignment="1">
      <alignment horizontal="left" indent="10"/>
    </xf>
    <xf numFmtId="0" fontId="19" fillId="0" borderId="1" xfId="0" applyFont="1" applyBorder="1" applyAlignment="1">
      <alignment horizontal="left" indent="3"/>
    </xf>
    <xf numFmtId="0" fontId="3" fillId="0" borderId="0" xfId="0" applyFont="1" applyFill="1" applyBorder="1" applyAlignment="1">
      <alignment horizontal="center"/>
    </xf>
    <xf numFmtId="0" fontId="27" fillId="0" borderId="19" xfId="0" applyFont="1" applyFill="1" applyBorder="1" applyAlignment="1">
      <alignment horizontal="center"/>
    </xf>
    <xf numFmtId="0" fontId="3" fillId="0" borderId="1" xfId="0" applyFont="1" applyFill="1" applyBorder="1" applyAlignment="1">
      <alignment horizontal="center"/>
    </xf>
    <xf numFmtId="17" fontId="9" fillId="0" borderId="3" xfId="0" applyNumberFormat="1" applyFont="1" applyFill="1" applyBorder="1" applyAlignment="1">
      <alignment horizontal="center"/>
    </xf>
    <xf numFmtId="9" fontId="11" fillId="0" borderId="3" xfId="1" applyFont="1" applyFill="1" applyBorder="1" applyAlignment="1">
      <alignment horizontal="center" wrapText="1"/>
    </xf>
    <xf numFmtId="0" fontId="13" fillId="0" borderId="1" xfId="0" applyFont="1" applyFill="1" applyBorder="1"/>
    <xf numFmtId="0" fontId="3" fillId="0" borderId="0" xfId="0" applyFont="1" applyFill="1" applyBorder="1" applyAlignment="1">
      <alignment horizontal="center"/>
    </xf>
    <xf numFmtId="0" fontId="13" fillId="0" borderId="1" xfId="0" applyFont="1" applyFill="1" applyBorder="1" applyAlignment="1">
      <alignment horizontal="left" indent="2"/>
    </xf>
    <xf numFmtId="0" fontId="11" fillId="0" borderId="0" xfId="0" applyFont="1" applyFill="1" applyBorder="1" applyAlignment="1">
      <alignment horizontal="center" wrapText="1"/>
    </xf>
    <xf numFmtId="17" fontId="11" fillId="0" borderId="19" xfId="0" applyNumberFormat="1" applyFont="1" applyFill="1" applyBorder="1" applyAlignment="1">
      <alignment horizontal="center"/>
    </xf>
    <xf numFmtId="0" fontId="3" fillId="0" borderId="21" xfId="0" applyFont="1" applyFill="1" applyBorder="1"/>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indent="1"/>
    </xf>
    <xf numFmtId="3" fontId="3" fillId="2" borderId="0" xfId="0" applyNumberFormat="1" applyFont="1" applyFill="1" applyBorder="1"/>
    <xf numFmtId="0" fontId="7" fillId="0" borderId="0" xfId="0" applyFont="1" applyBorder="1" applyAlignment="1">
      <alignment vertical="center"/>
    </xf>
    <xf numFmtId="0" fontId="32" fillId="0" borderId="0" xfId="0" applyFont="1" applyFill="1"/>
    <xf numFmtId="0" fontId="32" fillId="0" borderId="0" xfId="0" applyFont="1"/>
    <xf numFmtId="0" fontId="1" fillId="0" borderId="1" xfId="0" applyFont="1" applyFill="1" applyBorder="1" applyAlignment="1">
      <alignment horizontal="left" indent="2"/>
    </xf>
    <xf numFmtId="0" fontId="7" fillId="0" borderId="17" xfId="0" applyFont="1" applyFill="1" applyBorder="1" applyAlignment="1">
      <alignment vertical="center"/>
    </xf>
    <xf numFmtId="0" fontId="7" fillId="0" borderId="18" xfId="0" applyFont="1" applyFill="1" applyBorder="1" applyAlignment="1">
      <alignment vertical="center"/>
    </xf>
    <xf numFmtId="0" fontId="1" fillId="0" borderId="0" xfId="0" applyFont="1" applyBorder="1" applyAlignment="1">
      <alignment horizontal="center"/>
    </xf>
    <xf numFmtId="9" fontId="8" fillId="0" borderId="0" xfId="1" applyFont="1" applyBorder="1"/>
    <xf numFmtId="0" fontId="3" fillId="0" borderId="1" xfId="0" applyFont="1" applyBorder="1" applyAlignment="1">
      <alignment horizontal="left" wrapText="1" indent="4"/>
    </xf>
    <xf numFmtId="0" fontId="34" fillId="0" borderId="0" xfId="0" applyFont="1" applyAlignment="1">
      <alignment vertical="top"/>
    </xf>
    <xf numFmtId="0" fontId="3" fillId="0" borderId="0" xfId="0" applyFont="1" applyFill="1" applyBorder="1" applyAlignment="1">
      <alignment horizontal="center"/>
    </xf>
    <xf numFmtId="0" fontId="3" fillId="0" borderId="0" xfId="0" applyFont="1" applyFill="1" applyBorder="1" applyAlignment="1">
      <alignment horizontal="justify" vertical="justify" wrapText="1"/>
    </xf>
    <xf numFmtId="0" fontId="21" fillId="0" borderId="0" xfId="2" applyAlignment="1">
      <alignment wrapText="1"/>
    </xf>
    <xf numFmtId="0" fontId="36" fillId="0" borderId="0" xfId="2" applyFont="1" applyBorder="1" applyAlignment="1">
      <alignment vertical="top" wrapText="1"/>
    </xf>
    <xf numFmtId="0" fontId="3" fillId="0" borderId="5" xfId="0" applyFont="1" applyFill="1" applyBorder="1" applyAlignment="1"/>
    <xf numFmtId="0" fontId="3" fillId="0" borderId="4" xfId="0" applyFont="1" applyFill="1" applyBorder="1" applyAlignment="1"/>
    <xf numFmtId="0" fontId="3" fillId="0" borderId="8" xfId="0" applyFont="1" applyFill="1" applyBorder="1" applyAlignment="1"/>
    <xf numFmtId="0" fontId="3" fillId="0" borderId="1" xfId="0" quotePrefix="1" applyFont="1" applyFill="1" applyBorder="1" applyAlignment="1"/>
    <xf numFmtId="165" fontId="12" fillId="0" borderId="5" xfId="0" applyNumberFormat="1" applyFont="1" applyFill="1" applyBorder="1" applyAlignment="1">
      <alignment horizontal="center"/>
    </xf>
    <xf numFmtId="0" fontId="3" fillId="0" borderId="8" xfId="0" applyFont="1" applyFill="1" applyBorder="1" applyAlignment="1">
      <alignment horizontal="left"/>
    </xf>
    <xf numFmtId="0" fontId="3" fillId="0" borderId="1" xfId="0" applyFont="1" applyFill="1" applyBorder="1" applyAlignment="1"/>
    <xf numFmtId="166" fontId="3" fillId="0" borderId="1" xfId="0" applyNumberFormat="1" applyFont="1" applyFill="1" applyBorder="1" applyAlignment="1"/>
    <xf numFmtId="164" fontId="3" fillId="0" borderId="1" xfId="0" applyNumberFormat="1" applyFont="1" applyFill="1" applyBorder="1"/>
    <xf numFmtId="0" fontId="8" fillId="0" borderId="0" xfId="0" applyFont="1" applyFill="1" applyBorder="1" applyAlignment="1">
      <alignment horizontal="center"/>
    </xf>
    <xf numFmtId="3" fontId="3" fillId="0" borderId="0" xfId="0" applyNumberFormat="1" applyFont="1" applyFill="1" applyBorder="1"/>
    <xf numFmtId="9" fontId="12" fillId="0" borderId="0" xfId="1" applyFont="1" applyFill="1" applyBorder="1" applyAlignment="1"/>
    <xf numFmtId="17" fontId="9" fillId="0" borderId="0" xfId="0" applyNumberFormat="1" applyFont="1" applyFill="1" applyBorder="1" applyAlignment="1">
      <alignment horizontal="center"/>
    </xf>
    <xf numFmtId="0" fontId="9" fillId="0" borderId="0" xfId="0" applyFont="1" applyFill="1" applyBorder="1" applyAlignment="1">
      <alignment horizontal="center" wrapText="1"/>
    </xf>
    <xf numFmtId="9" fontId="11" fillId="0" borderId="0" xfId="1" applyFont="1" applyFill="1" applyBorder="1" applyAlignment="1">
      <alignment horizontal="center" wrapText="1"/>
    </xf>
    <xf numFmtId="0" fontId="1" fillId="0" borderId="9" xfId="0" applyFont="1" applyFill="1" applyBorder="1" applyAlignment="1">
      <alignment vertical="center"/>
    </xf>
    <xf numFmtId="0" fontId="14" fillId="0" borderId="0" xfId="0" applyFont="1" applyAlignment="1">
      <alignment horizontal="center"/>
    </xf>
    <xf numFmtId="0" fontId="3" fillId="0" borderId="4" xfId="0" applyFont="1" applyFill="1" applyBorder="1" applyAlignment="1">
      <alignment horizontal="left"/>
    </xf>
    <xf numFmtId="0" fontId="3" fillId="0" borderId="8" xfId="0" applyFont="1" applyFill="1" applyBorder="1" applyAlignment="1">
      <alignment horizontal="left"/>
    </xf>
    <xf numFmtId="0" fontId="3" fillId="0" borderId="8" xfId="0" applyFont="1" applyFill="1" applyBorder="1" applyAlignment="1">
      <alignment horizontal="center"/>
    </xf>
    <xf numFmtId="0" fontId="21" fillId="0" borderId="0" xfId="2" applyFill="1"/>
    <xf numFmtId="0" fontId="12" fillId="0" borderId="0" xfId="0" applyFont="1" applyFill="1" applyBorder="1"/>
    <xf numFmtId="165" fontId="12" fillId="0" borderId="0" xfId="0" applyNumberFormat="1" applyFont="1" applyFill="1" applyBorder="1" applyAlignment="1">
      <alignment horizontal="center"/>
    </xf>
    <xf numFmtId="165" fontId="12" fillId="0" borderId="1" xfId="0" applyNumberFormat="1" applyFont="1" applyFill="1" applyBorder="1" applyAlignment="1">
      <alignment horizontal="center"/>
    </xf>
    <xf numFmtId="0" fontId="3" fillId="0" borderId="0" xfId="0" quotePrefix="1" applyFont="1" applyFill="1" applyBorder="1" applyAlignment="1"/>
    <xf numFmtId="43" fontId="1" fillId="0" borderId="0" xfId="6" applyFont="1" applyFill="1" applyBorder="1"/>
    <xf numFmtId="0" fontId="39" fillId="0" borderId="0" xfId="0" applyFont="1" applyFill="1" applyBorder="1"/>
    <xf numFmtId="3" fontId="13" fillId="0" borderId="0" xfId="0" applyNumberFormat="1" applyFont="1" applyFill="1" applyBorder="1" applyAlignment="1">
      <alignment horizontal="center"/>
    </xf>
    <xf numFmtId="3" fontId="3" fillId="0" borderId="0" xfId="0" quotePrefix="1" applyNumberFormat="1" applyFont="1" applyFill="1" applyBorder="1"/>
    <xf numFmtId="0" fontId="11" fillId="0" borderId="19" xfId="0" applyNumberFormat="1" applyFont="1" applyFill="1" applyBorder="1" applyAlignment="1">
      <alignment horizontal="center"/>
    </xf>
    <xf numFmtId="0" fontId="13" fillId="0" borderId="1" xfId="0" applyFont="1" applyBorder="1"/>
    <xf numFmtId="0" fontId="3" fillId="0" borderId="1" xfId="0" applyFont="1" applyBorder="1" applyAlignment="1">
      <alignment horizontal="left" indent="6"/>
    </xf>
    <xf numFmtId="164" fontId="3" fillId="0" borderId="15" xfId="0" applyNumberFormat="1" applyFont="1" applyBorder="1"/>
    <xf numFmtId="164" fontId="3" fillId="0" borderId="1" xfId="0" applyNumberFormat="1" applyFont="1" applyBorder="1"/>
    <xf numFmtId="0" fontId="13" fillId="0" borderId="1" xfId="0" applyFont="1" applyBorder="1" applyAlignment="1">
      <alignment horizontal="left" indent="2"/>
    </xf>
    <xf numFmtId="0" fontId="3" fillId="0" borderId="15" xfId="0" applyFont="1" applyBorder="1"/>
    <xf numFmtId="0" fontId="3" fillId="4" borderId="24" xfId="0" applyFont="1" applyFill="1" applyBorder="1"/>
    <xf numFmtId="165" fontId="3" fillId="0" borderId="1" xfId="0" applyNumberFormat="1" applyFont="1" applyFill="1" applyBorder="1" applyAlignment="1">
      <alignment horizontal="center"/>
    </xf>
    <xf numFmtId="0" fontId="39" fillId="0" borderId="0" xfId="0" applyFont="1" applyFill="1" applyBorder="1" applyAlignment="1">
      <alignment vertical="center"/>
    </xf>
    <xf numFmtId="0" fontId="24" fillId="0" borderId="0" xfId="0" applyFont="1" applyFill="1" applyBorder="1" applyAlignment="1">
      <alignment horizontal="left"/>
    </xf>
    <xf numFmtId="17" fontId="33" fillId="0" borderId="3" xfId="0" applyNumberFormat="1" applyFont="1" applyFill="1" applyBorder="1" applyAlignment="1">
      <alignment horizontal="center"/>
    </xf>
    <xf numFmtId="0" fontId="33" fillId="0" borderId="3" xfId="0" applyFont="1" applyFill="1" applyBorder="1" applyAlignment="1">
      <alignment horizontal="center" wrapText="1"/>
    </xf>
    <xf numFmtId="9" fontId="41" fillId="0" borderId="3" xfId="1" applyFont="1" applyFill="1" applyBorder="1" applyAlignment="1">
      <alignment horizontal="center" wrapText="1"/>
    </xf>
    <xf numFmtId="3" fontId="3" fillId="2" borderId="24" xfId="0" applyNumberFormat="1" applyFont="1" applyFill="1" applyBorder="1"/>
    <xf numFmtId="9" fontId="12" fillId="2" borderId="24" xfId="1" applyFont="1" applyFill="1" applyBorder="1" applyAlignment="1"/>
    <xf numFmtId="17" fontId="33" fillId="0" borderId="11" xfId="0" applyNumberFormat="1" applyFont="1" applyFill="1" applyBorder="1" applyAlignment="1">
      <alignment horizontal="center"/>
    </xf>
    <xf numFmtId="0" fontId="9" fillId="0" borderId="11" xfId="0" applyFont="1" applyFill="1" applyBorder="1" applyAlignment="1">
      <alignment horizontal="center"/>
    </xf>
    <xf numFmtId="0" fontId="33" fillId="0" borderId="11" xfId="0" applyFont="1" applyFill="1" applyBorder="1" applyAlignment="1">
      <alignment horizontal="center" wrapText="1"/>
    </xf>
    <xf numFmtId="9" fontId="41" fillId="0" borderId="11" xfId="1" applyFont="1" applyFill="1" applyBorder="1" applyAlignment="1">
      <alignment horizontal="center" wrapText="1"/>
    </xf>
    <xf numFmtId="0" fontId="1" fillId="0" borderId="17" xfId="0" applyFont="1" applyBorder="1" applyAlignment="1">
      <alignment horizontal="center"/>
    </xf>
    <xf numFmtId="0" fontId="1" fillId="0" borderId="17" xfId="0" applyFont="1" applyBorder="1"/>
    <xf numFmtId="9" fontId="8" fillId="0" borderId="17" xfId="1" applyFont="1" applyBorder="1"/>
    <xf numFmtId="0" fontId="1" fillId="5" borderId="0" xfId="0" applyFont="1" applyFill="1" applyAlignment="1">
      <alignment horizontal="center" vertical="center" wrapText="1"/>
    </xf>
    <xf numFmtId="0" fontId="13" fillId="0" borderId="17"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21" fillId="0" borderId="0" xfId="2" applyFill="1" applyAlignment="1">
      <alignment horizontal="left" indent="1"/>
    </xf>
    <xf numFmtId="0" fontId="3" fillId="0" borderId="0" xfId="0" applyFont="1" applyFill="1" applyBorder="1" applyAlignment="1">
      <alignment horizontal="left" vertical="center" wrapText="1"/>
    </xf>
    <xf numFmtId="0" fontId="3" fillId="0" borderId="5" xfId="0" applyFont="1" applyFill="1" applyBorder="1" applyAlignment="1">
      <alignment horizontal="center"/>
    </xf>
    <xf numFmtId="0" fontId="3" fillId="0" borderId="4" xfId="0" applyFont="1" applyFill="1" applyBorder="1" applyAlignment="1">
      <alignment horizontal="center"/>
    </xf>
    <xf numFmtId="0" fontId="3" fillId="0" borderId="8" xfId="0" applyFont="1" applyFill="1" applyBorder="1" applyAlignment="1">
      <alignment horizontal="center"/>
    </xf>
    <xf numFmtId="0" fontId="3" fillId="0" borderId="5" xfId="0" applyFont="1" applyFill="1" applyBorder="1" applyAlignment="1">
      <alignment horizontal="left"/>
    </xf>
    <xf numFmtId="0" fontId="3" fillId="0" borderId="4" xfId="0" applyFont="1" applyFill="1" applyBorder="1" applyAlignment="1">
      <alignment horizontal="left"/>
    </xf>
    <xf numFmtId="0" fontId="3" fillId="0" borderId="8" xfId="0" applyFont="1" applyFill="1" applyBorder="1" applyAlignment="1">
      <alignment horizontal="left"/>
    </xf>
    <xf numFmtId="0" fontId="3" fillId="0" borderId="5" xfId="2" applyFont="1" applyFill="1" applyBorder="1" applyAlignment="1">
      <alignment horizontal="left"/>
    </xf>
    <xf numFmtId="0" fontId="27" fillId="0" borderId="0" xfId="0" applyFont="1" applyAlignment="1">
      <alignment horizontal="left" wrapText="1"/>
    </xf>
    <xf numFmtId="0" fontId="3" fillId="0" borderId="0" xfId="0" applyFont="1" applyFill="1" applyBorder="1" applyAlignment="1">
      <alignment horizontal="left" vertical="top" wrapText="1"/>
    </xf>
    <xf numFmtId="0" fontId="3" fillId="0" borderId="0" xfId="0" applyFont="1" applyFill="1" applyBorder="1" applyAlignment="1">
      <alignment horizontal="center"/>
    </xf>
    <xf numFmtId="0" fontId="9" fillId="0" borderId="4" xfId="0" applyFont="1" applyFill="1" applyBorder="1" applyAlignment="1">
      <alignment horizontal="center"/>
    </xf>
    <xf numFmtId="3" fontId="13" fillId="0" borderId="20" xfId="0" applyNumberFormat="1" applyFont="1" applyFill="1" applyBorder="1" applyAlignment="1">
      <alignment horizontal="center"/>
    </xf>
    <xf numFmtId="3" fontId="13" fillId="0" borderId="22" xfId="0" applyNumberFormat="1" applyFont="1" applyFill="1" applyBorder="1" applyAlignment="1">
      <alignment horizontal="center"/>
    </xf>
    <xf numFmtId="3" fontId="13" fillId="0" borderId="23" xfId="0" applyNumberFormat="1" applyFont="1" applyFill="1" applyBorder="1" applyAlignment="1">
      <alignment horizontal="center"/>
    </xf>
    <xf numFmtId="0" fontId="24" fillId="0" borderId="16" xfId="0" applyFont="1" applyBorder="1" applyAlignment="1">
      <alignment horizontal="left" vertical="center" wrapText="1"/>
    </xf>
    <xf numFmtId="0" fontId="24" fillId="0" borderId="17" xfId="0" applyFont="1" applyBorder="1" applyAlignment="1">
      <alignment horizontal="left" vertical="center" wrapText="1"/>
    </xf>
    <xf numFmtId="0" fontId="24" fillId="0" borderId="18" xfId="0" applyFont="1" applyBorder="1" applyAlignment="1">
      <alignment horizontal="left" vertical="center" wrapText="1"/>
    </xf>
    <xf numFmtId="0" fontId="9" fillId="0" borderId="0" xfId="0" applyFont="1" applyAlignment="1">
      <alignment vertical="top" wrapText="1"/>
    </xf>
    <xf numFmtId="0" fontId="18" fillId="0" borderId="0" xfId="0" applyFont="1" applyAlignment="1">
      <alignment horizontal="left" indent="1"/>
    </xf>
    <xf numFmtId="0" fontId="1" fillId="0" borderId="11" xfId="0" applyFont="1" applyBorder="1"/>
  </cellXfs>
  <cellStyles count="7">
    <cellStyle name="Hiperligação" xfId="2" builtinId="8" customBuiltin="1"/>
    <cellStyle name="Normal" xfId="0" builtinId="0"/>
    <cellStyle name="Normal 14" xfId="4" xr:uid="{00000000-0005-0000-0000-000002000000}"/>
    <cellStyle name="Normal 2" xfId="3" xr:uid="{00000000-0005-0000-0000-000003000000}"/>
    <cellStyle name="Normal 3 4 2" xfId="5" xr:uid="{00000000-0005-0000-0000-000004000000}"/>
    <cellStyle name="Percentagem" xfId="1" builtinId="5"/>
    <cellStyle name="Vírgula" xfId="6"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0</xdr:rowOff>
    </xdr:from>
    <xdr:to>
      <xdr:col>3</xdr:col>
      <xdr:colOff>819907</xdr:colOff>
      <xdr:row>3</xdr:row>
      <xdr:rowOff>42811</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0"/>
          <a:ext cx="1334257" cy="7190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3</xdr:col>
      <xdr:colOff>676275</xdr:colOff>
      <xdr:row>2</xdr:row>
      <xdr:rowOff>206641</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0"/>
          <a:ext cx="1333500" cy="72099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276225</xdr:colOff>
          <xdr:row>9</xdr:row>
          <xdr:rowOff>200025</xdr:rowOff>
        </xdr:from>
        <xdr:to>
          <xdr:col>7</xdr:col>
          <xdr:colOff>285750</xdr:colOff>
          <xdr:row>10</xdr:row>
          <xdr:rowOff>200025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PT" sz="800" b="0" i="0" u="none" strike="noStrike" baseline="0">
                  <a:solidFill>
                    <a:srgbClr val="000000"/>
                  </a:solidFill>
                  <a:latin typeface="Segoe UI"/>
                  <a:cs typeface="Segoe UI"/>
                </a:rPr>
                <a:t>Sim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10</xdr:row>
          <xdr:rowOff>0</xdr:rowOff>
        </xdr:from>
        <xdr:to>
          <xdr:col>8</xdr:col>
          <xdr:colOff>123825</xdr:colOff>
          <xdr:row>11</xdr:row>
          <xdr:rowOff>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PT" sz="800" b="0" i="0" u="none" strike="noStrike" baseline="0">
                  <a:solidFill>
                    <a:srgbClr val="000000"/>
                  </a:solidFill>
                  <a:latin typeface="Segoe UI"/>
                  <a:cs typeface="Segoe UI"/>
                </a:rPr>
                <a:t>Não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11</xdr:row>
          <xdr:rowOff>200025</xdr:rowOff>
        </xdr:from>
        <xdr:to>
          <xdr:col>8</xdr:col>
          <xdr:colOff>200025</xdr:colOff>
          <xdr:row>12</xdr:row>
          <xdr:rowOff>200025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PT" sz="800" b="0" i="0" u="none" strike="noStrike" baseline="0">
                  <a:solidFill>
                    <a:srgbClr val="000000"/>
                  </a:solidFill>
                  <a:latin typeface="Segoe UI"/>
                  <a:cs typeface="Segoe UI"/>
                </a:rPr>
                <a:t>Sim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12</xdr:row>
          <xdr:rowOff>0</xdr:rowOff>
        </xdr:from>
        <xdr:to>
          <xdr:col>8</xdr:col>
          <xdr:colOff>1276350</xdr:colOff>
          <xdr:row>13</xdr:row>
          <xdr:rowOff>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PT" sz="800" b="0" i="0" u="none" strike="noStrike" baseline="0">
                  <a:solidFill>
                    <a:srgbClr val="000000"/>
                  </a:solidFill>
                  <a:latin typeface="Segoe UI"/>
                  <a:cs typeface="Segoe UI"/>
                </a:rPr>
                <a:t>Não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0</xdr:row>
      <xdr:rowOff>19050</xdr:rowOff>
    </xdr:from>
    <xdr:to>
      <xdr:col>3</xdr:col>
      <xdr:colOff>371475</xdr:colOff>
      <xdr:row>3</xdr:row>
      <xdr:rowOff>6616</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9050"/>
          <a:ext cx="1333500" cy="720991"/>
        </a:xfrm>
        <a:prstGeom prst="rect">
          <a:avLst/>
        </a:prstGeom>
      </xdr:spPr>
    </xdr:pic>
    <xdr:clientData/>
  </xdr:twoCellAnchor>
  <xdr:twoCellAnchor editAs="oneCell">
    <xdr:from>
      <xdr:col>1</xdr:col>
      <xdr:colOff>66675</xdr:colOff>
      <xdr:row>0</xdr:row>
      <xdr:rowOff>19050</xdr:rowOff>
    </xdr:from>
    <xdr:to>
      <xdr:col>3</xdr:col>
      <xdr:colOff>371475</xdr:colOff>
      <xdr:row>3</xdr:row>
      <xdr:rowOff>6616</xdr:rowOff>
    </xdr:to>
    <xdr:pic>
      <xdr:nvPicPr>
        <xdr:cNvPr id="4" name="Imagem 3">
          <a:extLst>
            <a:ext uri="{FF2B5EF4-FFF2-40B4-BE49-F238E27FC236}">
              <a16:creationId xmlns:a16="http://schemas.microsoft.com/office/drawing/2014/main" id="{358107BC-EB46-4EF1-9513-D98669D06E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9050"/>
          <a:ext cx="1333500" cy="7209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0</xdr:row>
      <xdr:rowOff>19050</xdr:rowOff>
    </xdr:from>
    <xdr:to>
      <xdr:col>3</xdr:col>
      <xdr:colOff>371475</xdr:colOff>
      <xdr:row>3</xdr:row>
      <xdr:rowOff>92341</xdr:rowOff>
    </xdr:to>
    <xdr:pic>
      <xdr:nvPicPr>
        <xdr:cNvPr id="2" name="Image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9050"/>
          <a:ext cx="1333500" cy="720991"/>
        </a:xfrm>
        <a:prstGeom prst="rect">
          <a:avLst/>
        </a:prstGeom>
      </xdr:spPr>
    </xdr:pic>
    <xdr:clientData/>
  </xdr:twoCellAnchor>
  <xdr:twoCellAnchor editAs="oneCell">
    <xdr:from>
      <xdr:col>1</xdr:col>
      <xdr:colOff>66675</xdr:colOff>
      <xdr:row>0</xdr:row>
      <xdr:rowOff>19050</xdr:rowOff>
    </xdr:from>
    <xdr:to>
      <xdr:col>3</xdr:col>
      <xdr:colOff>371475</xdr:colOff>
      <xdr:row>3</xdr:row>
      <xdr:rowOff>92341</xdr:rowOff>
    </xdr:to>
    <xdr:pic>
      <xdr:nvPicPr>
        <xdr:cNvPr id="3" name="Imagem 2">
          <a:extLst>
            <a:ext uri="{FF2B5EF4-FFF2-40B4-BE49-F238E27FC236}">
              <a16:creationId xmlns:a16="http://schemas.microsoft.com/office/drawing/2014/main" id="{6402C19A-614C-4DF2-BDBD-0C7B384956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9050"/>
          <a:ext cx="1333500" cy="8067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ntrol\V&#225;rios\Mercados\Taxas%20de%20Juro\Taxas%20de%20Ju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ção"/>
      <sheetName val="EUR"/>
      <sheetName val="CMS EUR"/>
      <sheetName val="OT's"/>
      <sheetName val="BUND"/>
      <sheetName val="BEI"/>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mt-autoridade.pt/media/2492/covid-19_servicosminimostransportepassageiros.pdf" TargetMode="External"/><Relationship Id="rId2" Type="http://schemas.openxmlformats.org/officeDocument/2006/relationships/hyperlink" Target="http://www.amt-autoridade.pt/media/2501/compensacoes_passes.pdf" TargetMode="External"/><Relationship Id="rId1" Type="http://schemas.openxmlformats.org/officeDocument/2006/relationships/hyperlink" Target="http://www.amt-autoridade.pt/media/2514/apoio_reforco_oferta_transporte_publico_covid-19.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mt-autoridade.pt/media/2437/faq_compensacoestarifarias.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2">
    <pageSetUpPr fitToPage="1"/>
  </sheetPr>
  <dimension ref="B1:G58"/>
  <sheetViews>
    <sheetView showGridLines="0" topLeftCell="A43" zoomScaleNormal="100" workbookViewId="0">
      <selection activeCell="C23" sqref="C23"/>
    </sheetView>
  </sheetViews>
  <sheetFormatPr defaultRowHeight="15"/>
  <cols>
    <col min="1" max="2" width="1.7109375" customWidth="1"/>
    <col min="3" max="3" width="7.42578125" customWidth="1"/>
    <col min="4" max="4" width="93.42578125" customWidth="1"/>
    <col min="5" max="5" width="1.7109375" customWidth="1"/>
  </cols>
  <sheetData>
    <row r="1" spans="2:5" s="1" customFormat="1" ht="20.25">
      <c r="B1" s="2" t="s">
        <v>11</v>
      </c>
    </row>
    <row r="2" spans="2:5" s="1" customFormat="1" ht="16.5">
      <c r="B2" s="86" t="e">
        <f>'1.Identificação'!#REF!</f>
        <v>#REF!</v>
      </c>
    </row>
    <row r="3" spans="2:5" s="1" customFormat="1" ht="16.5">
      <c r="B3" s="3"/>
      <c r="D3" s="162" t="s">
        <v>292</v>
      </c>
    </row>
    <row r="4" spans="2:5" ht="8.1" customHeight="1"/>
    <row r="5" spans="2:5" ht="47.25" customHeight="1">
      <c r="B5" s="198" t="s">
        <v>309</v>
      </c>
      <c r="C5" s="198"/>
      <c r="D5" s="198"/>
      <c r="E5" s="198"/>
    </row>
    <row r="6" spans="2:5" s="71" customFormat="1" ht="8.1" customHeight="1">
      <c r="B6" s="68"/>
      <c r="C6" s="68"/>
      <c r="D6" s="68"/>
      <c r="E6" s="68"/>
    </row>
    <row r="7" spans="2:5" s="71" customFormat="1" ht="93" customHeight="1">
      <c r="B7" s="72"/>
      <c r="C7" s="199" t="s">
        <v>161</v>
      </c>
      <c r="D7" s="200"/>
      <c r="E7" s="73"/>
    </row>
    <row r="9" spans="2:5" s="44" customFormat="1" ht="27.75" customHeight="1">
      <c r="B9" s="40"/>
      <c r="C9" s="41" t="s">
        <v>12</v>
      </c>
      <c r="D9" s="42"/>
      <c r="E9" s="43"/>
    </row>
    <row r="10" spans="2:5" ht="20.100000000000001" customHeight="1">
      <c r="B10" s="45"/>
      <c r="C10" s="166" t="s">
        <v>227</v>
      </c>
      <c r="D10" s="46"/>
      <c r="E10" s="47"/>
    </row>
    <row r="11" spans="2:5">
      <c r="B11" s="45"/>
      <c r="C11" s="48" t="s">
        <v>13</v>
      </c>
      <c r="D11" s="46" t="s">
        <v>183</v>
      </c>
      <c r="E11" s="47"/>
    </row>
    <row r="12" spans="2:5">
      <c r="B12" s="45"/>
      <c r="C12" s="48" t="s">
        <v>14</v>
      </c>
      <c r="D12" s="46" t="s">
        <v>226</v>
      </c>
      <c r="E12" s="47"/>
    </row>
    <row r="13" spans="2:5">
      <c r="B13" s="45"/>
      <c r="C13" s="48" t="s">
        <v>15</v>
      </c>
      <c r="D13" s="46" t="s">
        <v>153</v>
      </c>
      <c r="E13" s="47"/>
    </row>
    <row r="14" spans="2:5">
      <c r="B14" s="45"/>
      <c r="C14" s="48" t="s">
        <v>16</v>
      </c>
      <c r="D14" s="46" t="s">
        <v>79</v>
      </c>
      <c r="E14" s="47"/>
    </row>
    <row r="15" spans="2:5">
      <c r="B15" s="45"/>
      <c r="C15" s="48" t="s">
        <v>37</v>
      </c>
      <c r="D15" s="46" t="s">
        <v>49</v>
      </c>
      <c r="E15" s="47"/>
    </row>
    <row r="16" spans="2:5">
      <c r="B16" s="45"/>
      <c r="C16" s="48" t="s">
        <v>121</v>
      </c>
      <c r="D16" s="46" t="s">
        <v>129</v>
      </c>
      <c r="E16" s="47"/>
    </row>
    <row r="17" spans="2:5">
      <c r="B17" s="45"/>
      <c r="C17" s="48" t="s">
        <v>154</v>
      </c>
      <c r="D17" s="46" t="s">
        <v>155</v>
      </c>
      <c r="E17" s="47"/>
    </row>
    <row r="18" spans="2:5" ht="20.100000000000001" customHeight="1">
      <c r="B18" s="45"/>
      <c r="C18" s="87" t="s">
        <v>306</v>
      </c>
      <c r="D18" s="46"/>
      <c r="E18" s="47"/>
    </row>
    <row r="19" spans="2:5">
      <c r="B19" s="45"/>
      <c r="C19" s="104" t="s">
        <v>310</v>
      </c>
      <c r="D19" s="105" t="s">
        <v>43</v>
      </c>
      <c r="E19" s="47"/>
    </row>
    <row r="20" spans="2:5">
      <c r="B20" s="45"/>
      <c r="C20" s="104" t="s">
        <v>311</v>
      </c>
      <c r="D20" s="105" t="s">
        <v>44</v>
      </c>
      <c r="E20" s="47"/>
    </row>
    <row r="21" spans="2:5">
      <c r="B21" s="45"/>
      <c r="C21" s="104" t="s">
        <v>312</v>
      </c>
      <c r="D21" s="105" t="s">
        <v>225</v>
      </c>
      <c r="E21" s="47"/>
    </row>
    <row r="22" spans="2:5">
      <c r="B22" s="45"/>
      <c r="C22" s="104" t="s">
        <v>313</v>
      </c>
      <c r="D22" s="105" t="s">
        <v>221</v>
      </c>
      <c r="E22" s="47"/>
    </row>
    <row r="23" spans="2:5" ht="20.100000000000001" customHeight="1">
      <c r="B23" s="45"/>
      <c r="C23" s="87" t="s">
        <v>399</v>
      </c>
      <c r="D23" s="46"/>
      <c r="E23" s="47"/>
    </row>
    <row r="24" spans="2:5">
      <c r="B24" s="45"/>
      <c r="C24" s="104" t="s">
        <v>314</v>
      </c>
      <c r="D24" s="105" t="s">
        <v>43</v>
      </c>
      <c r="E24" s="47"/>
    </row>
    <row r="25" spans="2:5">
      <c r="B25" s="45"/>
      <c r="C25" s="104" t="s">
        <v>315</v>
      </c>
      <c r="D25" s="105" t="s">
        <v>44</v>
      </c>
      <c r="E25" s="47"/>
    </row>
    <row r="26" spans="2:5">
      <c r="B26" s="45"/>
      <c r="C26" s="104" t="s">
        <v>316</v>
      </c>
      <c r="D26" s="105" t="s">
        <v>225</v>
      </c>
      <c r="E26" s="47"/>
    </row>
    <row r="27" spans="2:5">
      <c r="B27" s="45"/>
      <c r="C27" s="104" t="s">
        <v>317</v>
      </c>
      <c r="D27" s="105" t="s">
        <v>221</v>
      </c>
      <c r="E27" s="47"/>
    </row>
    <row r="28" spans="2:5" ht="23.25" customHeight="1">
      <c r="B28" s="45"/>
      <c r="C28" s="201" t="s">
        <v>222</v>
      </c>
      <c r="D28" s="201"/>
      <c r="E28" s="47"/>
    </row>
    <row r="29" spans="2:5" ht="8.1" customHeight="1">
      <c r="B29" s="49"/>
      <c r="C29" s="50"/>
      <c r="D29" s="50"/>
      <c r="E29" s="51"/>
    </row>
    <row r="30" spans="2:5" s="75" customFormat="1" ht="8.1" customHeight="1">
      <c r="B30" s="74"/>
      <c r="C30" s="74"/>
      <c r="D30" s="74"/>
      <c r="E30" s="74"/>
    </row>
    <row r="31" spans="2:5" s="75" customFormat="1" ht="33.75" customHeight="1">
      <c r="B31" s="40"/>
      <c r="C31" s="41" t="s">
        <v>17</v>
      </c>
      <c r="D31" s="42"/>
      <c r="E31" s="43"/>
    </row>
    <row r="32" spans="2:5" s="80" customFormat="1" ht="12.75" customHeight="1">
      <c r="B32" s="76"/>
      <c r="C32" s="77"/>
      <c r="D32" s="85"/>
      <c r="E32" s="79"/>
    </row>
    <row r="33" spans="2:7" s="80" customFormat="1" ht="21" customHeight="1">
      <c r="B33" s="76"/>
      <c r="C33" s="77" t="s">
        <v>38</v>
      </c>
      <c r="D33" s="143" t="s">
        <v>307</v>
      </c>
      <c r="E33" s="79"/>
    </row>
    <row r="34" spans="2:7" s="80" customFormat="1" ht="12.75" customHeight="1">
      <c r="B34" s="76"/>
      <c r="C34" s="77"/>
      <c r="D34" s="85"/>
      <c r="E34" s="79"/>
    </row>
    <row r="35" spans="2:7" s="80" customFormat="1" ht="43.5" customHeight="1">
      <c r="B35" s="76"/>
      <c r="C35" s="77" t="s">
        <v>39</v>
      </c>
      <c r="D35" s="143" t="s">
        <v>223</v>
      </c>
      <c r="E35" s="79"/>
    </row>
    <row r="36" spans="2:7" s="80" customFormat="1" ht="12.75" customHeight="1">
      <c r="B36" s="76"/>
      <c r="C36" s="77"/>
      <c r="D36" s="85"/>
      <c r="E36" s="79"/>
    </row>
    <row r="37" spans="2:7" s="80" customFormat="1" ht="43.5" customHeight="1">
      <c r="B37" s="76"/>
      <c r="C37" s="77" t="s">
        <v>40</v>
      </c>
      <c r="D37" s="143" t="s">
        <v>308</v>
      </c>
      <c r="E37" s="79"/>
    </row>
    <row r="38" spans="2:7" s="80" customFormat="1" ht="12.75" customHeight="1">
      <c r="B38" s="76"/>
      <c r="C38" s="77"/>
      <c r="D38" s="85"/>
      <c r="E38" s="79"/>
    </row>
    <row r="39" spans="2:7" s="80" customFormat="1" ht="32.25" customHeight="1">
      <c r="B39" s="76"/>
      <c r="C39" s="77" t="s">
        <v>42</v>
      </c>
      <c r="D39" s="143" t="s">
        <v>57</v>
      </c>
      <c r="E39" s="79"/>
    </row>
    <row r="40" spans="2:7" s="80" customFormat="1" ht="12.75" customHeight="1">
      <c r="B40" s="76"/>
      <c r="C40" s="77"/>
      <c r="D40" s="85"/>
      <c r="E40" s="79"/>
    </row>
    <row r="41" spans="2:7" s="80" customFormat="1" ht="45" customHeight="1">
      <c r="B41" s="76"/>
      <c r="C41" s="77" t="s">
        <v>41</v>
      </c>
      <c r="D41" s="220" t="s">
        <v>318</v>
      </c>
      <c r="E41" s="79"/>
    </row>
    <row r="42" spans="2:7" s="80" customFormat="1" ht="12.75" customHeight="1">
      <c r="B42" s="76"/>
      <c r="C42" s="77"/>
      <c r="D42" s="85"/>
      <c r="E42" s="79"/>
    </row>
    <row r="43" spans="2:7" s="80" customFormat="1" ht="52.5" customHeight="1">
      <c r="B43" s="76"/>
      <c r="C43" s="77" t="s">
        <v>48</v>
      </c>
      <c r="D43" s="143" t="s">
        <v>163</v>
      </c>
      <c r="E43" s="79"/>
      <c r="G43" s="141"/>
    </row>
    <row r="44" spans="2:7" s="80" customFormat="1" ht="27.75" customHeight="1">
      <c r="B44" s="76"/>
      <c r="C44" s="77"/>
      <c r="D44" s="145" t="s">
        <v>164</v>
      </c>
      <c r="E44" s="79"/>
    </row>
    <row r="45" spans="2:7" s="80" customFormat="1" ht="12.75" customHeight="1">
      <c r="B45" s="76"/>
      <c r="C45" s="77"/>
      <c r="D45" s="85"/>
      <c r="E45" s="79"/>
    </row>
    <row r="46" spans="2:7" s="80" customFormat="1" ht="27.75" customHeight="1">
      <c r="B46" s="76"/>
      <c r="C46" s="77"/>
      <c r="D46" s="145" t="s">
        <v>165</v>
      </c>
      <c r="E46" s="79"/>
    </row>
    <row r="47" spans="2:7" s="80" customFormat="1" ht="12.75" customHeight="1">
      <c r="B47" s="76"/>
      <c r="C47" s="77"/>
      <c r="D47" s="85"/>
      <c r="E47" s="79"/>
    </row>
    <row r="48" spans="2:7" s="80" customFormat="1" ht="27.75" customHeight="1">
      <c r="B48" s="76"/>
      <c r="C48" s="77"/>
      <c r="D48" s="145" t="s">
        <v>166</v>
      </c>
      <c r="E48" s="79"/>
    </row>
    <row r="49" spans="2:5" s="80" customFormat="1" ht="12.75" customHeight="1">
      <c r="B49" s="76"/>
      <c r="C49" s="77"/>
      <c r="D49" s="85"/>
      <c r="E49" s="79"/>
    </row>
    <row r="50" spans="2:5" s="80" customFormat="1" ht="27.75" customHeight="1">
      <c r="B50" s="76"/>
      <c r="C50" s="77"/>
      <c r="D50" s="145" t="s">
        <v>167</v>
      </c>
      <c r="E50" s="79"/>
    </row>
    <row r="51" spans="2:5" s="80" customFormat="1" ht="12.75" customHeight="1">
      <c r="B51" s="76"/>
      <c r="C51" s="77"/>
      <c r="D51" s="85"/>
      <c r="E51" s="79"/>
    </row>
    <row r="52" spans="2:5" s="80" customFormat="1" ht="45" customHeight="1">
      <c r="B52" s="76"/>
      <c r="C52" s="77" t="s">
        <v>162</v>
      </c>
      <c r="D52" s="89" t="s">
        <v>224</v>
      </c>
      <c r="E52" s="79"/>
    </row>
    <row r="53" spans="2:5" s="80" customFormat="1" ht="45" customHeight="1">
      <c r="B53" s="76"/>
      <c r="C53" s="77" t="s">
        <v>264</v>
      </c>
      <c r="D53" s="78" t="s">
        <v>262</v>
      </c>
      <c r="E53" s="79"/>
    </row>
    <row r="54" spans="2:5" s="80" customFormat="1" ht="14.25">
      <c r="B54" s="76"/>
      <c r="C54" s="77"/>
      <c r="E54" s="79"/>
    </row>
    <row r="55" spans="2:5" s="80" customFormat="1" ht="45" customHeight="1">
      <c r="B55" s="76"/>
      <c r="C55" s="77" t="s">
        <v>305</v>
      </c>
      <c r="D55" s="78" t="s">
        <v>263</v>
      </c>
      <c r="E55" s="79"/>
    </row>
    <row r="56" spans="2:5" ht="8.1" customHeight="1">
      <c r="B56" s="49"/>
      <c r="C56" s="50"/>
      <c r="D56" s="50"/>
      <c r="E56" s="51"/>
    </row>
    <row r="57" spans="2:5" ht="15" customHeight="1">
      <c r="B57" s="52"/>
      <c r="C57" s="52"/>
      <c r="D57" s="52"/>
      <c r="E57" s="52"/>
    </row>
    <row r="58" spans="2:5">
      <c r="D58" s="144"/>
    </row>
  </sheetData>
  <mergeCells count="3">
    <mergeCell ref="B5:E5"/>
    <mergeCell ref="C7:D7"/>
    <mergeCell ref="C28:D28"/>
  </mergeCells>
  <phoneticPr fontId="26" type="noConversion"/>
  <hyperlinks>
    <hyperlink ref="C18" location="'2a.Ativ_operacional_1 Semestre'!A1" display="2a. Atividade operacional - Transporte de passageiros regular/flexível e escolar - 1 SEMESTRE 2020" xr:uid="{C01E25F7-3213-4212-A47D-46FAFA45EED6}"/>
    <hyperlink ref="D44" r:id="rId1" display="http://www.amt-autoridade.pt/media/2514/apoio_reforco_oferta_transporte_publico_covid-19.pdf" xr:uid="{049C11E4-29D2-4B46-A27D-587738555128}"/>
    <hyperlink ref="D46" r:id="rId2" display="http://www.amt-autoridade.pt/media/2501/compensacoes_passes.pdf" xr:uid="{4C754A29-BA24-4802-B04F-BDB740962827}"/>
    <hyperlink ref="D48" r:id="rId3" display="http://www.amt-autoridade.pt/media/2492/covid-19_servicosminimostransportepassageiros.pdf" xr:uid="{3BBCD214-8381-4BBD-A41B-71469B8B84E9}"/>
    <hyperlink ref="D50" r:id="rId4" display="http://www.amt-autoridade.pt/media/2437/faq_compensacoestarifarias.pdf" xr:uid="{85A34A78-511F-4161-A431-4F8B1B3ACC12}"/>
    <hyperlink ref="C28:D28" location="'3.Definições'!A1" display="4. Definições" xr:uid="{BBA04AF8-635D-48F1-BD82-634CE9224D3C}"/>
    <hyperlink ref="C10" location="'1.Identificação'!A1" display="1. Identificação da Autoridade de Transporte (Municipio/Comunidade intermunicipal/Área Metropolitana/Estado)" xr:uid="{C3E03A3C-5A6B-439F-A1B6-81B2BDC2F088}"/>
    <hyperlink ref="C23" location="'2b.Ativ_operacional_2 Semestre'!A1" display="2 b. Atividade operacional - Transporte de passageiros regular/flexível e escolar - 2 SEMESTRE 2020" xr:uid="{0CAEE3DB-3356-42B6-AA31-AA551FD30DCF}"/>
  </hyperlinks>
  <printOptions horizontalCentered="1"/>
  <pageMargins left="0.82677165354330717" right="3.937007874015748E-2" top="0.55118110236220474" bottom="0.35433070866141736" header="0.31496062992125984" footer="0.31496062992125984"/>
  <pageSetup paperSize="9" scale="68" orientation="portrait" useFirstPageNumber="1" r:id="rId5"/>
  <colBreaks count="1" manualBreakCount="1">
    <brk id="5" max="50" man="1"/>
  </colBreaks>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tabColor theme="9" tint="0.59999389629810485"/>
    <pageSetUpPr fitToPage="1"/>
  </sheetPr>
  <dimension ref="B1:O92"/>
  <sheetViews>
    <sheetView showGridLines="0" zoomScaleNormal="100" workbookViewId="0">
      <pane ySplit="3" topLeftCell="A58" activePane="bottomLeft" state="frozen"/>
      <selection activeCell="D21" sqref="D21"/>
      <selection pane="bottomLeft" activeCell="H44" sqref="H44:J45"/>
    </sheetView>
  </sheetViews>
  <sheetFormatPr defaultColWidth="9.140625" defaultRowHeight="16.5"/>
  <cols>
    <col min="1" max="2" width="1.7109375" style="1" customWidth="1"/>
    <col min="3" max="3" width="8.85546875" style="1" customWidth="1"/>
    <col min="4" max="4" width="25.140625" style="1" customWidth="1"/>
    <col min="5" max="5" width="20.140625" style="1" customWidth="1"/>
    <col min="6" max="6" width="17.7109375" style="1" customWidth="1"/>
    <col min="7" max="7" width="16" style="1" customWidth="1"/>
    <col min="8" max="8" width="17.28515625" style="1" customWidth="1"/>
    <col min="9" max="9" width="21.140625" style="1" customWidth="1"/>
    <col min="10" max="10" width="39.140625" style="1" customWidth="1"/>
    <col min="11" max="11" width="2.28515625" style="1" customWidth="1"/>
    <col min="12" max="16384" width="9.140625" style="1"/>
  </cols>
  <sheetData>
    <row r="1" spans="2:15" ht="20.25">
      <c r="E1" s="53"/>
      <c r="F1" s="2"/>
      <c r="N1" s="23"/>
      <c r="O1" s="23"/>
    </row>
    <row r="2" spans="2:15" ht="20.25">
      <c r="D2" s="53" t="s">
        <v>195</v>
      </c>
      <c r="E2" s="54"/>
      <c r="F2" s="4"/>
      <c r="N2" s="23"/>
      <c r="O2" s="23"/>
    </row>
    <row r="3" spans="2:15">
      <c r="D3" s="55"/>
      <c r="E3" s="55"/>
      <c r="F3" s="3"/>
      <c r="N3" s="23"/>
      <c r="O3" s="23"/>
    </row>
    <row r="4" spans="2:15" ht="8.1" customHeight="1">
      <c r="D4" s="3"/>
      <c r="E4" s="3"/>
    </row>
    <row r="5" spans="2:15" ht="8.1" customHeight="1">
      <c r="B5" s="6"/>
      <c r="C5" s="7"/>
      <c r="D5" s="7"/>
      <c r="E5" s="7"/>
      <c r="F5" s="7"/>
      <c r="G5" s="7"/>
      <c r="H5" s="7"/>
      <c r="I5" s="7"/>
      <c r="J5" s="7"/>
      <c r="K5" s="8"/>
    </row>
    <row r="6" spans="2:15" ht="20.25">
      <c r="B6" s="9"/>
      <c r="C6" s="10" t="s">
        <v>13</v>
      </c>
      <c r="D6" s="10" t="s">
        <v>183</v>
      </c>
      <c r="E6" s="10"/>
      <c r="F6" s="30"/>
      <c r="G6" s="30"/>
      <c r="H6" s="30"/>
      <c r="I6" s="30"/>
      <c r="J6" s="30"/>
      <c r="K6" s="13"/>
    </row>
    <row r="7" spans="2:15">
      <c r="B7" s="9"/>
      <c r="C7" s="37" t="s">
        <v>18</v>
      </c>
      <c r="D7" s="14" t="s">
        <v>180</v>
      </c>
      <c r="E7" s="14"/>
      <c r="F7" s="146" t="s">
        <v>196</v>
      </c>
      <c r="G7" s="147"/>
      <c r="H7" s="147"/>
      <c r="I7" s="147"/>
      <c r="J7" s="148"/>
      <c r="K7" s="13"/>
    </row>
    <row r="8" spans="2:15">
      <c r="B8" s="9"/>
      <c r="C8" s="37" t="s">
        <v>19</v>
      </c>
      <c r="D8" s="14" t="s">
        <v>0</v>
      </c>
      <c r="E8" s="14"/>
      <c r="F8" s="206"/>
      <c r="G8" s="207"/>
      <c r="H8" s="207"/>
      <c r="I8" s="207"/>
      <c r="J8" s="208"/>
      <c r="K8" s="13"/>
    </row>
    <row r="9" spans="2:15">
      <c r="B9" s="9"/>
      <c r="C9" s="37" t="s">
        <v>20</v>
      </c>
      <c r="D9" s="14" t="s">
        <v>181</v>
      </c>
      <c r="E9" s="14"/>
      <c r="F9" s="206"/>
      <c r="G9" s="207"/>
      <c r="H9" s="207"/>
      <c r="I9" s="207"/>
      <c r="J9" s="208"/>
      <c r="K9" s="13"/>
    </row>
    <row r="10" spans="2:15">
      <c r="B10" s="9"/>
      <c r="C10" s="37"/>
      <c r="D10" s="14"/>
      <c r="E10" s="14"/>
      <c r="F10" s="14"/>
      <c r="G10" s="14"/>
      <c r="H10" s="14"/>
      <c r="I10" s="14"/>
      <c r="J10" s="14"/>
      <c r="K10" s="13"/>
    </row>
    <row r="11" spans="2:15">
      <c r="B11" s="9"/>
      <c r="C11" s="37" t="s">
        <v>54</v>
      </c>
      <c r="D11" s="14" t="s">
        <v>182</v>
      </c>
      <c r="E11" s="14"/>
      <c r="F11" s="113"/>
      <c r="G11" s="147"/>
      <c r="H11" s="149"/>
      <c r="I11" s="14"/>
      <c r="J11" s="14"/>
      <c r="K11" s="13"/>
    </row>
    <row r="12" spans="2:15">
      <c r="B12" s="9"/>
      <c r="C12" s="37"/>
      <c r="D12" s="14"/>
      <c r="E12" s="14"/>
      <c r="F12" s="38"/>
      <c r="G12" s="38"/>
      <c r="H12" s="170"/>
      <c r="I12" s="14"/>
      <c r="J12" s="14"/>
      <c r="K12" s="13"/>
    </row>
    <row r="13" spans="2:15">
      <c r="B13" s="9"/>
      <c r="C13" s="37" t="s">
        <v>54</v>
      </c>
      <c r="D13" s="14" t="s">
        <v>194</v>
      </c>
      <c r="E13" s="14"/>
      <c r="F13" s="113"/>
      <c r="H13" s="152"/>
      <c r="I13" s="149"/>
      <c r="J13" s="14"/>
      <c r="K13" s="13"/>
    </row>
    <row r="14" spans="2:15" ht="25.5" customHeight="1">
      <c r="B14" s="9"/>
      <c r="C14" s="37"/>
      <c r="D14" s="210" t="s">
        <v>191</v>
      </c>
      <c r="E14" s="210"/>
      <c r="F14" s="210"/>
      <c r="G14" s="210"/>
      <c r="H14" s="38"/>
      <c r="I14" s="170"/>
      <c r="J14" s="14"/>
      <c r="K14" s="13"/>
    </row>
    <row r="15" spans="2:15">
      <c r="B15" s="9"/>
      <c r="C15" s="37" t="s">
        <v>192</v>
      </c>
      <c r="D15" s="211" t="s">
        <v>193</v>
      </c>
      <c r="E15" s="211"/>
      <c r="F15" s="211"/>
      <c r="G15" s="211"/>
      <c r="H15" s="211"/>
      <c r="I15" s="211"/>
      <c r="J15" s="211"/>
      <c r="K15" s="13"/>
    </row>
    <row r="16" spans="2:15" ht="14.25" customHeight="1">
      <c r="B16" s="9"/>
      <c r="C16" s="171"/>
      <c r="D16" s="167" t="s">
        <v>190</v>
      </c>
      <c r="E16" s="15"/>
      <c r="F16" s="15"/>
      <c r="G16" s="15"/>
      <c r="H16" s="15"/>
      <c r="I16" s="15"/>
      <c r="J16" s="15"/>
      <c r="K16" s="13"/>
    </row>
    <row r="17" spans="2:11" ht="8.1" customHeight="1">
      <c r="B17" s="9"/>
      <c r="C17" s="16"/>
      <c r="D17" s="16"/>
      <c r="E17" s="16"/>
      <c r="F17" s="16"/>
      <c r="G17" s="16"/>
      <c r="H17" s="16"/>
      <c r="I17" s="16"/>
      <c r="J17" s="16"/>
      <c r="K17" s="13"/>
    </row>
    <row r="18" spans="2:11">
      <c r="B18" s="9"/>
      <c r="C18" s="15"/>
      <c r="D18" s="15"/>
      <c r="E18" s="15"/>
      <c r="F18" s="15"/>
      <c r="G18" s="15"/>
      <c r="H18" s="15"/>
      <c r="I18" s="15"/>
      <c r="J18" s="15"/>
      <c r="K18" s="13"/>
    </row>
    <row r="19" spans="2:11" ht="20.25">
      <c r="B19" s="9"/>
      <c r="C19" s="10" t="s">
        <v>14</v>
      </c>
      <c r="D19" s="10" t="s">
        <v>259</v>
      </c>
      <c r="E19" s="10"/>
      <c r="F19" s="11"/>
      <c r="G19" s="11"/>
      <c r="H19" s="11"/>
      <c r="I19" s="11"/>
      <c r="J19" s="11"/>
      <c r="K19" s="13"/>
    </row>
    <row r="20" spans="2:11" ht="20.25">
      <c r="B20" s="9"/>
      <c r="C20" s="10"/>
      <c r="D20" s="10"/>
      <c r="E20" s="10"/>
      <c r="F20" s="11"/>
      <c r="G20" s="11"/>
      <c r="H20" s="11"/>
      <c r="I20" s="11"/>
      <c r="J20" s="11"/>
      <c r="K20" s="13"/>
    </row>
    <row r="21" spans="2:11" ht="20.25">
      <c r="B21" s="9"/>
      <c r="C21" s="10"/>
      <c r="D21" s="10"/>
      <c r="F21" s="203" t="s">
        <v>45</v>
      </c>
      <c r="G21" s="205"/>
      <c r="H21" s="11"/>
      <c r="I21" s="11"/>
      <c r="J21" s="11"/>
      <c r="K21" s="13"/>
    </row>
    <row r="22" spans="2:11">
      <c r="B22" s="9"/>
      <c r="C22" s="15"/>
      <c r="D22" s="183" t="s">
        <v>2</v>
      </c>
      <c r="E22" s="183" t="s">
        <v>260</v>
      </c>
      <c r="F22" s="165" t="s">
        <v>77</v>
      </c>
      <c r="G22" s="120" t="s">
        <v>78</v>
      </c>
      <c r="H22" s="142" t="s">
        <v>1</v>
      </c>
      <c r="I22" s="31"/>
      <c r="J22" s="31"/>
      <c r="K22" s="13"/>
    </row>
    <row r="23" spans="2:11">
      <c r="B23" s="9"/>
      <c r="C23" s="15"/>
      <c r="D23" s="182" t="s">
        <v>178</v>
      </c>
      <c r="E23" s="182"/>
      <c r="F23" s="150">
        <v>43853</v>
      </c>
      <c r="G23" s="169"/>
      <c r="H23" s="39"/>
      <c r="I23" s="39"/>
      <c r="J23" s="151"/>
      <c r="K23" s="13"/>
    </row>
    <row r="24" spans="2:11">
      <c r="B24" s="9"/>
      <c r="C24" s="15"/>
      <c r="D24" s="27" t="s">
        <v>177</v>
      </c>
      <c r="E24" s="27"/>
      <c r="F24" s="150"/>
      <c r="G24" s="169"/>
      <c r="H24" s="39"/>
      <c r="I24" s="39"/>
      <c r="J24" s="151"/>
      <c r="K24" s="13"/>
    </row>
    <row r="25" spans="2:11">
      <c r="B25" s="9"/>
      <c r="C25" s="15"/>
      <c r="D25" s="27" t="s">
        <v>261</v>
      </c>
      <c r="E25" s="62"/>
      <c r="F25" s="150"/>
      <c r="G25" s="169"/>
      <c r="H25" s="39"/>
      <c r="I25" s="39"/>
      <c r="J25" s="151"/>
      <c r="K25" s="13"/>
    </row>
    <row r="26" spans="2:11">
      <c r="B26" s="9"/>
      <c r="C26" s="15"/>
      <c r="D26" s="27" t="s">
        <v>261</v>
      </c>
      <c r="E26" s="62"/>
      <c r="F26" s="150"/>
      <c r="G26" s="169"/>
      <c r="H26" s="39"/>
      <c r="I26" s="39"/>
      <c r="J26" s="151"/>
      <c r="K26" s="13"/>
    </row>
    <row r="27" spans="2:11">
      <c r="B27" s="9"/>
      <c r="C27" s="15"/>
      <c r="D27" s="27" t="s">
        <v>261</v>
      </c>
      <c r="E27" s="62"/>
      <c r="F27" s="150"/>
      <c r="G27" s="169"/>
      <c r="H27" s="163"/>
      <c r="I27" s="163"/>
      <c r="J27" s="164"/>
      <c r="K27" s="13"/>
    </row>
    <row r="28" spans="2:11">
      <c r="B28" s="9"/>
      <c r="C28" s="15"/>
      <c r="D28" s="27" t="s">
        <v>261</v>
      </c>
      <c r="E28" s="62"/>
      <c r="F28" s="150"/>
      <c r="G28" s="169"/>
      <c r="H28" s="163"/>
      <c r="I28" s="163"/>
      <c r="J28" s="164"/>
      <c r="K28" s="13"/>
    </row>
    <row r="29" spans="2:11">
      <c r="B29" s="9"/>
      <c r="C29" s="15"/>
      <c r="D29" s="27" t="s">
        <v>21</v>
      </c>
      <c r="E29" s="62" t="s">
        <v>21</v>
      </c>
      <c r="F29" s="150"/>
      <c r="G29" s="169"/>
      <c r="H29" s="39"/>
      <c r="I29" s="39"/>
      <c r="J29" s="151"/>
      <c r="K29" s="13"/>
    </row>
    <row r="30" spans="2:11">
      <c r="B30" s="9"/>
      <c r="C30" s="15"/>
      <c r="D30" s="172" t="s">
        <v>179</v>
      </c>
      <c r="E30" s="14"/>
      <c r="F30" s="168"/>
      <c r="G30" s="168"/>
      <c r="H30" s="56"/>
      <c r="I30" s="56"/>
      <c r="J30" s="56"/>
      <c r="K30" s="13"/>
    </row>
    <row r="31" spans="2:11">
      <c r="B31" s="9"/>
      <c r="C31" s="15"/>
      <c r="E31" s="15"/>
      <c r="F31" s="15"/>
      <c r="G31" s="15"/>
      <c r="H31" s="15"/>
      <c r="I31" s="15"/>
      <c r="J31" s="15"/>
      <c r="K31" s="13"/>
    </row>
    <row r="32" spans="2:11" ht="8.1" customHeight="1">
      <c r="B32" s="96"/>
      <c r="C32" s="114"/>
      <c r="D32" s="114"/>
      <c r="E32" s="114"/>
      <c r="F32" s="114"/>
      <c r="G32" s="114"/>
      <c r="H32" s="114"/>
      <c r="I32" s="114"/>
      <c r="J32" s="114"/>
      <c r="K32" s="35"/>
    </row>
    <row r="33" spans="2:11" ht="20.25">
      <c r="B33" s="9"/>
      <c r="C33" s="10" t="s">
        <v>15</v>
      </c>
      <c r="D33" s="10" t="s">
        <v>152</v>
      </c>
      <c r="E33" s="10"/>
      <c r="F33" s="11"/>
      <c r="G33" s="11"/>
      <c r="H33" s="11"/>
      <c r="I33" s="11"/>
      <c r="J33" s="11"/>
      <c r="K33" s="13"/>
    </row>
    <row r="34" spans="2:11">
      <c r="B34" s="9"/>
      <c r="C34" s="37" t="s">
        <v>64</v>
      </c>
      <c r="D34" s="14" t="s">
        <v>62</v>
      </c>
      <c r="E34" s="14"/>
      <c r="F34" s="38"/>
      <c r="G34" s="203"/>
      <c r="H34" s="204"/>
      <c r="I34" s="204"/>
      <c r="J34" s="205"/>
      <c r="K34" s="13"/>
    </row>
    <row r="35" spans="2:11">
      <c r="B35" s="9"/>
      <c r="C35" s="37" t="s">
        <v>65</v>
      </c>
      <c r="D35" s="14" t="s">
        <v>186</v>
      </c>
      <c r="E35" s="14"/>
      <c r="F35" s="38"/>
      <c r="G35" s="203"/>
      <c r="H35" s="204"/>
      <c r="I35" s="204"/>
      <c r="J35" s="205"/>
      <c r="K35" s="13"/>
    </row>
    <row r="36" spans="2:11">
      <c r="B36" s="9"/>
      <c r="C36" s="37" t="s">
        <v>66</v>
      </c>
      <c r="D36" s="14" t="s">
        <v>187</v>
      </c>
      <c r="E36" s="14"/>
      <c r="F36" s="38"/>
      <c r="G36" s="203"/>
      <c r="H36" s="204"/>
      <c r="I36" s="204"/>
      <c r="J36" s="205"/>
      <c r="K36" s="13"/>
    </row>
    <row r="37" spans="2:11">
      <c r="B37" s="9"/>
      <c r="C37" s="37"/>
      <c r="D37" s="14"/>
      <c r="E37" s="14"/>
      <c r="F37" s="56"/>
      <c r="G37" s="39"/>
      <c r="H37" s="56"/>
      <c r="I37" s="56"/>
      <c r="J37" s="56"/>
      <c r="K37" s="13"/>
    </row>
    <row r="38" spans="2:11">
      <c r="B38" s="9"/>
      <c r="C38" s="37" t="s">
        <v>67</v>
      </c>
      <c r="D38" s="14" t="s">
        <v>6</v>
      </c>
      <c r="E38" s="14"/>
      <c r="F38" s="38"/>
      <c r="G38" s="203"/>
      <c r="H38" s="204"/>
      <c r="I38" s="204"/>
      <c r="J38" s="205"/>
      <c r="K38" s="13"/>
    </row>
    <row r="39" spans="2:11">
      <c r="B39" s="9"/>
      <c r="C39" s="37" t="s">
        <v>68</v>
      </c>
      <c r="D39" s="14" t="s">
        <v>7</v>
      </c>
      <c r="E39" s="14"/>
      <c r="F39" s="38"/>
      <c r="G39" s="203"/>
      <c r="H39" s="204"/>
      <c r="I39" s="204"/>
      <c r="J39" s="205"/>
      <c r="K39" s="13"/>
    </row>
    <row r="40" spans="2:11">
      <c r="B40" s="9"/>
      <c r="C40" s="37" t="s">
        <v>69</v>
      </c>
      <c r="D40" s="14" t="s">
        <v>8</v>
      </c>
      <c r="E40" s="14"/>
      <c r="F40" s="38"/>
      <c r="G40" s="203"/>
      <c r="H40" s="204"/>
      <c r="I40" s="204"/>
      <c r="J40" s="205"/>
      <c r="K40" s="13"/>
    </row>
    <row r="41" spans="2:11">
      <c r="B41" s="9"/>
      <c r="C41" s="37" t="s">
        <v>70</v>
      </c>
      <c r="D41" s="14" t="s">
        <v>81</v>
      </c>
      <c r="E41" s="14"/>
      <c r="F41" s="38"/>
      <c r="G41" s="203"/>
      <c r="H41" s="204"/>
      <c r="I41" s="204"/>
      <c r="J41" s="205"/>
      <c r="K41" s="13"/>
    </row>
    <row r="42" spans="2:11" ht="20.25">
      <c r="B42" s="9"/>
      <c r="C42" s="37"/>
      <c r="D42" s="14"/>
      <c r="E42" s="14"/>
      <c r="F42" s="11"/>
      <c r="G42" s="11"/>
      <c r="H42" s="56"/>
      <c r="I42" s="56"/>
      <c r="J42" s="56"/>
      <c r="K42" s="13"/>
    </row>
    <row r="43" spans="2:11">
      <c r="B43" s="9"/>
      <c r="C43" s="37"/>
      <c r="D43" s="14"/>
      <c r="E43" s="14"/>
      <c r="F43" s="119" t="s">
        <v>75</v>
      </c>
      <c r="G43" s="119" t="s">
        <v>76</v>
      </c>
      <c r="H43" s="56"/>
      <c r="I43" s="56"/>
      <c r="J43" s="56"/>
      <c r="K43" s="13"/>
    </row>
    <row r="44" spans="2:11">
      <c r="B44" s="9"/>
      <c r="C44" s="37" t="s">
        <v>71</v>
      </c>
      <c r="D44" s="14" t="s">
        <v>9</v>
      </c>
      <c r="E44" s="14"/>
      <c r="F44" s="152"/>
      <c r="G44" s="152"/>
      <c r="H44" s="212"/>
      <c r="I44" s="212"/>
      <c r="J44" s="212"/>
      <c r="K44" s="13"/>
    </row>
    <row r="45" spans="2:11">
      <c r="B45" s="9"/>
      <c r="C45" s="37" t="s">
        <v>72</v>
      </c>
      <c r="D45" s="14" t="s">
        <v>10</v>
      </c>
      <c r="E45" s="14"/>
      <c r="F45" s="152"/>
      <c r="G45" s="152"/>
      <c r="H45" s="212"/>
      <c r="I45" s="212"/>
      <c r="J45" s="212"/>
      <c r="K45" s="13"/>
    </row>
    <row r="46" spans="2:11">
      <c r="B46" s="9"/>
      <c r="C46" s="37"/>
      <c r="D46" s="14"/>
      <c r="E46" s="15"/>
      <c r="F46" s="38"/>
      <c r="G46" s="14"/>
      <c r="H46" s="31"/>
      <c r="I46" s="31"/>
      <c r="J46" s="31"/>
      <c r="K46" s="13"/>
    </row>
    <row r="47" spans="2:11">
      <c r="B47" s="9"/>
      <c r="C47" s="37" t="s">
        <v>73</v>
      </c>
      <c r="D47" s="14" t="s">
        <v>189</v>
      </c>
      <c r="E47" s="14"/>
      <c r="F47" s="203"/>
      <c r="G47" s="204"/>
      <c r="H47" s="204"/>
      <c r="I47" s="204"/>
      <c r="J47" s="205"/>
      <c r="K47" s="13"/>
    </row>
    <row r="48" spans="2:11">
      <c r="B48" s="9"/>
      <c r="C48" s="37"/>
      <c r="D48" s="14"/>
      <c r="E48" s="14"/>
      <c r="F48" s="31"/>
      <c r="G48" s="31"/>
      <c r="H48" s="31"/>
      <c r="I48" s="31"/>
      <c r="J48" s="31"/>
      <c r="K48" s="13"/>
    </row>
    <row r="49" spans="2:11">
      <c r="B49" s="9"/>
      <c r="C49" s="37" t="s">
        <v>74</v>
      </c>
      <c r="D49" s="211" t="s">
        <v>63</v>
      </c>
      <c r="E49" s="211"/>
      <c r="F49" s="211"/>
      <c r="G49" s="211"/>
      <c r="H49" s="211"/>
      <c r="I49" s="211"/>
      <c r="J49" s="211"/>
      <c r="K49" s="13"/>
    </row>
    <row r="50" spans="2:11" ht="16.5" customHeight="1">
      <c r="B50" s="96"/>
      <c r="I50" s="101"/>
      <c r="K50" s="35"/>
    </row>
    <row r="51" spans="2:11" ht="8.1" customHeight="1">
      <c r="B51" s="9"/>
      <c r="C51" s="16"/>
      <c r="D51" s="16"/>
      <c r="E51" s="16"/>
      <c r="F51" s="16"/>
      <c r="G51" s="16"/>
      <c r="H51" s="16"/>
      <c r="I51" s="16"/>
      <c r="J51" s="16"/>
      <c r="K51" s="13"/>
    </row>
    <row r="52" spans="2:11" ht="20.25">
      <c r="B52" s="9"/>
      <c r="C52" s="10" t="s">
        <v>16</v>
      </c>
      <c r="D52" s="10" t="s">
        <v>80</v>
      </c>
      <c r="E52" s="10"/>
      <c r="F52" s="11"/>
      <c r="G52" s="11"/>
      <c r="H52" s="11"/>
      <c r="I52" s="11"/>
      <c r="J52" s="11"/>
      <c r="K52" s="13"/>
    </row>
    <row r="53" spans="2:11">
      <c r="B53" s="9"/>
      <c r="C53" s="37" t="s">
        <v>22</v>
      </c>
      <c r="D53" s="14" t="s">
        <v>5</v>
      </c>
      <c r="E53" s="14"/>
      <c r="F53" s="38"/>
      <c r="G53" s="203"/>
      <c r="H53" s="204"/>
      <c r="I53" s="204"/>
      <c r="J53" s="205"/>
      <c r="K53" s="13"/>
    </row>
    <row r="54" spans="2:11">
      <c r="B54" s="9"/>
      <c r="C54" s="37" t="s">
        <v>23</v>
      </c>
      <c r="D54" s="14" t="s">
        <v>186</v>
      </c>
      <c r="E54" s="14"/>
      <c r="F54" s="38"/>
      <c r="G54" s="203"/>
      <c r="H54" s="204"/>
      <c r="I54" s="204"/>
      <c r="J54" s="205"/>
      <c r="K54" s="13"/>
    </row>
    <row r="55" spans="2:11">
      <c r="B55" s="9"/>
      <c r="C55" s="37" t="s">
        <v>24</v>
      </c>
      <c r="D55" s="14" t="s">
        <v>187</v>
      </c>
      <c r="E55" s="14"/>
      <c r="F55" s="38"/>
      <c r="G55" s="203"/>
      <c r="H55" s="204"/>
      <c r="I55" s="204"/>
      <c r="J55" s="205"/>
      <c r="K55" s="13"/>
    </row>
    <row r="56" spans="2:11">
      <c r="B56" s="9"/>
      <c r="C56" s="37"/>
      <c r="D56" s="14"/>
      <c r="E56" s="14"/>
      <c r="F56" s="56"/>
      <c r="G56" s="39"/>
      <c r="H56" s="56"/>
      <c r="I56" s="56"/>
      <c r="J56" s="56"/>
      <c r="K56" s="13"/>
    </row>
    <row r="57" spans="2:11">
      <c r="B57" s="9"/>
      <c r="C57" s="37" t="s">
        <v>25</v>
      </c>
      <c r="D57" s="14" t="s">
        <v>6</v>
      </c>
      <c r="E57" s="14"/>
      <c r="F57" s="38"/>
      <c r="G57" s="203"/>
      <c r="H57" s="204"/>
      <c r="I57" s="204"/>
      <c r="J57" s="205"/>
      <c r="K57" s="13"/>
    </row>
    <row r="58" spans="2:11">
      <c r="B58" s="9"/>
      <c r="C58" s="37" t="s">
        <v>26</v>
      </c>
      <c r="D58" s="14" t="s">
        <v>7</v>
      </c>
      <c r="E58" s="14"/>
      <c r="F58" s="38"/>
      <c r="G58" s="203"/>
      <c r="H58" s="204"/>
      <c r="I58" s="204"/>
      <c r="J58" s="205"/>
      <c r="K58" s="13"/>
    </row>
    <row r="59" spans="2:11">
      <c r="B59" s="9"/>
      <c r="C59" s="37" t="s">
        <v>27</v>
      </c>
      <c r="D59" s="14" t="s">
        <v>8</v>
      </c>
      <c r="E59" s="14"/>
      <c r="F59" s="38"/>
      <c r="G59" s="203"/>
      <c r="H59" s="204"/>
      <c r="I59" s="204"/>
      <c r="J59" s="205"/>
      <c r="K59" s="13"/>
    </row>
    <row r="60" spans="2:11">
      <c r="B60" s="9"/>
      <c r="C60" s="37" t="s">
        <v>28</v>
      </c>
      <c r="D60" s="14" t="s">
        <v>82</v>
      </c>
      <c r="E60" s="14"/>
      <c r="F60" s="38"/>
      <c r="G60" s="203"/>
      <c r="H60" s="204"/>
      <c r="I60" s="204"/>
      <c r="J60" s="205"/>
      <c r="K60" s="13"/>
    </row>
    <row r="61" spans="2:11" ht="20.25">
      <c r="B61" s="9"/>
      <c r="C61" s="37"/>
      <c r="D61" s="14"/>
      <c r="E61" s="14"/>
      <c r="F61" s="11"/>
      <c r="G61" s="11"/>
      <c r="H61" s="56"/>
      <c r="I61" s="56"/>
      <c r="J61" s="56"/>
      <c r="K61" s="13"/>
    </row>
    <row r="62" spans="2:11">
      <c r="B62" s="9"/>
      <c r="C62" s="37" t="s">
        <v>29</v>
      </c>
      <c r="D62" s="14" t="s">
        <v>188</v>
      </c>
      <c r="E62" s="14"/>
      <c r="F62" s="38"/>
      <c r="G62" s="203"/>
      <c r="H62" s="204"/>
      <c r="I62" s="204"/>
      <c r="J62" s="205"/>
      <c r="K62" s="13"/>
    </row>
    <row r="63" spans="2:11">
      <c r="B63" s="9"/>
      <c r="C63" s="37"/>
      <c r="D63" s="14"/>
      <c r="E63" s="14"/>
      <c r="F63" s="56"/>
      <c r="G63" s="56"/>
      <c r="H63" s="56"/>
      <c r="I63" s="56"/>
      <c r="J63" s="56"/>
      <c r="K63" s="13"/>
    </row>
    <row r="64" spans="2:11">
      <c r="B64" s="9"/>
      <c r="C64" s="37" t="s">
        <v>30</v>
      </c>
      <c r="D64" s="211" t="s">
        <v>63</v>
      </c>
      <c r="E64" s="211"/>
      <c r="F64" s="211"/>
      <c r="G64" s="211"/>
      <c r="H64" s="211"/>
      <c r="I64" s="211"/>
      <c r="J64" s="211"/>
      <c r="K64" s="13"/>
    </row>
    <row r="65" spans="2:11" ht="7.5" customHeight="1">
      <c r="B65" s="9"/>
      <c r="C65" s="16"/>
      <c r="D65" s="16"/>
      <c r="E65" s="16"/>
      <c r="F65" s="16"/>
      <c r="G65" s="16"/>
      <c r="H65" s="16"/>
      <c r="I65" s="16"/>
      <c r="J65" s="16"/>
      <c r="K65" s="13"/>
    </row>
    <row r="66" spans="2:11" ht="30" customHeight="1">
      <c r="B66" s="9"/>
      <c r="C66" s="91" t="s">
        <v>37</v>
      </c>
      <c r="D66" s="91" t="s">
        <v>49</v>
      </c>
      <c r="E66" s="92"/>
      <c r="F66" s="11"/>
      <c r="G66" s="11"/>
      <c r="H66" s="11"/>
      <c r="I66" s="11"/>
      <c r="J66" s="11"/>
      <c r="K66" s="13"/>
    </row>
    <row r="67" spans="2:11" ht="20.100000000000001" customHeight="1">
      <c r="B67" s="9"/>
      <c r="C67" s="93" t="s">
        <v>83</v>
      </c>
      <c r="D67" s="94" t="s">
        <v>50</v>
      </c>
      <c r="E67" s="92"/>
      <c r="F67" s="11"/>
      <c r="G67" s="11"/>
      <c r="H67" s="11"/>
      <c r="I67" s="11"/>
      <c r="J67" s="11"/>
      <c r="K67" s="13"/>
    </row>
    <row r="68" spans="2:11" ht="16.5" customHeight="1">
      <c r="B68" s="9"/>
      <c r="C68" s="104" t="s">
        <v>84</v>
      </c>
      <c r="D68" s="103" t="s">
        <v>184</v>
      </c>
      <c r="E68" s="105"/>
      <c r="F68" s="206"/>
      <c r="G68" s="207"/>
      <c r="H68" s="207"/>
      <c r="I68" s="207"/>
      <c r="J68" s="208"/>
      <c r="K68" s="13"/>
    </row>
    <row r="69" spans="2:11" ht="16.5" customHeight="1">
      <c r="B69" s="9"/>
      <c r="C69" s="104" t="s">
        <v>85</v>
      </c>
      <c r="D69" s="103" t="s">
        <v>52</v>
      </c>
      <c r="E69" s="105"/>
      <c r="F69" s="209"/>
      <c r="G69" s="207"/>
      <c r="H69" s="207"/>
      <c r="I69" s="207"/>
      <c r="J69" s="208"/>
      <c r="K69" s="13"/>
    </row>
    <row r="70" spans="2:11" ht="8.1" customHeight="1">
      <c r="B70" s="9"/>
      <c r="C70" s="107"/>
      <c r="D70" s="103"/>
      <c r="E70" s="92"/>
      <c r="F70" s="11"/>
      <c r="G70" s="11"/>
      <c r="H70" s="11"/>
      <c r="I70" s="11"/>
      <c r="J70" s="11"/>
      <c r="K70" s="13"/>
    </row>
    <row r="71" spans="2:11" ht="8.1" customHeight="1">
      <c r="B71" s="9"/>
      <c r="C71" s="109"/>
      <c r="D71" s="109"/>
      <c r="E71" s="109"/>
      <c r="F71" s="109"/>
      <c r="G71" s="109"/>
      <c r="H71" s="109"/>
      <c r="I71" s="109"/>
      <c r="J71" s="109"/>
      <c r="K71" s="13"/>
    </row>
    <row r="72" spans="2:11" ht="30" customHeight="1">
      <c r="B72" s="9"/>
      <c r="C72" s="93" t="s">
        <v>86</v>
      </c>
      <c r="D72" s="94" t="s">
        <v>53</v>
      </c>
      <c r="E72" s="92"/>
      <c r="F72" s="11"/>
      <c r="G72" s="11"/>
      <c r="H72" s="11"/>
      <c r="I72" s="11"/>
      <c r="J72" s="11"/>
      <c r="K72" s="13"/>
    </row>
    <row r="73" spans="2:11">
      <c r="B73" s="9"/>
      <c r="C73" s="104" t="s">
        <v>87</v>
      </c>
      <c r="D73" s="105" t="s">
        <v>185</v>
      </c>
      <c r="E73" s="105"/>
      <c r="F73" s="206"/>
      <c r="G73" s="207"/>
      <c r="H73" s="207"/>
      <c r="I73" s="207"/>
      <c r="J73" s="208"/>
      <c r="K73" s="13"/>
    </row>
    <row r="74" spans="2:11">
      <c r="B74" s="9"/>
      <c r="C74" s="104" t="s">
        <v>88</v>
      </c>
      <c r="D74" s="105" t="s">
        <v>51</v>
      </c>
      <c r="E74" s="105"/>
      <c r="F74" s="209"/>
      <c r="G74" s="207"/>
      <c r="H74" s="207"/>
      <c r="I74" s="207"/>
      <c r="J74" s="208"/>
      <c r="K74" s="13"/>
    </row>
    <row r="75" spans="2:11" ht="8.1" customHeight="1">
      <c r="B75" s="9"/>
      <c r="C75" s="104"/>
      <c r="D75" s="103"/>
      <c r="E75" s="92"/>
      <c r="F75" s="11"/>
      <c r="G75" s="11"/>
      <c r="H75" s="11"/>
      <c r="I75" s="11"/>
      <c r="J75" s="11"/>
      <c r="K75" s="13"/>
    </row>
    <row r="76" spans="2:11" ht="8.1" customHeight="1">
      <c r="B76" s="9"/>
      <c r="C76" s="109"/>
      <c r="D76" s="109"/>
      <c r="E76" s="109"/>
      <c r="F76" s="109"/>
      <c r="G76" s="109"/>
      <c r="H76" s="109"/>
      <c r="I76" s="109"/>
      <c r="J76" s="109"/>
      <c r="K76" s="13"/>
    </row>
    <row r="77" spans="2:11" ht="30" customHeight="1">
      <c r="B77" s="9"/>
      <c r="C77" s="91" t="s">
        <v>121</v>
      </c>
      <c r="D77" s="91" t="s">
        <v>129</v>
      </c>
      <c r="E77" s="92"/>
      <c r="F77" s="11"/>
      <c r="G77" s="11"/>
      <c r="H77" s="11"/>
      <c r="I77" s="11"/>
      <c r="J77" s="11"/>
      <c r="K77" s="13"/>
    </row>
    <row r="78" spans="2:11">
      <c r="B78" s="9"/>
      <c r="C78" s="37" t="s">
        <v>123</v>
      </c>
      <c r="D78" s="14" t="s">
        <v>124</v>
      </c>
      <c r="E78" s="14"/>
      <c r="F78" s="38"/>
      <c r="G78" s="153"/>
      <c r="H78" s="38"/>
      <c r="I78" s="38"/>
      <c r="J78" s="38"/>
      <c r="K78" s="13"/>
    </row>
    <row r="79" spans="2:11">
      <c r="B79" s="9"/>
      <c r="C79" s="108"/>
      <c r="D79" s="14"/>
      <c r="E79" s="14"/>
      <c r="G79" s="118" t="s">
        <v>130</v>
      </c>
      <c r="H79" s="118" t="s">
        <v>131</v>
      </c>
      <c r="I79" s="38"/>
      <c r="J79" s="38"/>
      <c r="K79" s="13"/>
    </row>
    <row r="80" spans="2:11">
      <c r="B80" s="9"/>
      <c r="C80" s="37" t="s">
        <v>127</v>
      </c>
      <c r="D80" s="14" t="s">
        <v>125</v>
      </c>
      <c r="E80" s="14"/>
      <c r="G80" s="152"/>
      <c r="H80" s="152"/>
      <c r="I80" s="38"/>
      <c r="J80" s="38"/>
      <c r="K80" s="13"/>
    </row>
    <row r="81" spans="2:11">
      <c r="B81" s="9"/>
      <c r="K81" s="35"/>
    </row>
    <row r="82" spans="2:11">
      <c r="B82" s="9"/>
      <c r="C82" s="130" t="s">
        <v>128</v>
      </c>
      <c r="D82" s="202" t="s">
        <v>126</v>
      </c>
      <c r="E82" s="202"/>
      <c r="F82" s="202"/>
      <c r="G82" s="202"/>
      <c r="H82" s="202"/>
      <c r="I82" s="202"/>
      <c r="J82" s="202"/>
      <c r="K82" s="13"/>
    </row>
    <row r="83" spans="2:11">
      <c r="B83" s="9"/>
      <c r="C83" s="130"/>
      <c r="D83" s="129"/>
      <c r="E83" s="129"/>
      <c r="F83" s="129"/>
      <c r="G83" s="129"/>
      <c r="H83" s="129"/>
      <c r="I83" s="129"/>
      <c r="J83" s="129"/>
      <c r="K83" s="13"/>
    </row>
    <row r="84" spans="2:11" ht="30" customHeight="1">
      <c r="B84" s="9"/>
      <c r="C84" s="91" t="s">
        <v>154</v>
      </c>
      <c r="D84" s="91" t="s">
        <v>155</v>
      </c>
      <c r="E84" s="92"/>
      <c r="F84" s="11"/>
      <c r="G84" s="11"/>
      <c r="H84" s="11"/>
      <c r="I84" s="11"/>
      <c r="J84" s="11"/>
      <c r="K84" s="13"/>
    </row>
    <row r="85" spans="2:11">
      <c r="B85" s="9"/>
      <c r="C85" s="37" t="s">
        <v>157</v>
      </c>
      <c r="D85" s="14" t="s">
        <v>156</v>
      </c>
      <c r="E85" s="14"/>
      <c r="F85" s="38"/>
      <c r="G85" s="153"/>
      <c r="H85" s="38"/>
      <c r="I85" s="38"/>
      <c r="J85" s="38"/>
      <c r="K85" s="13"/>
    </row>
    <row r="86" spans="2:11">
      <c r="B86" s="9"/>
      <c r="C86" s="37"/>
      <c r="D86" s="14"/>
      <c r="E86" s="14"/>
      <c r="F86" s="38"/>
      <c r="G86" s="129"/>
      <c r="H86" s="38"/>
      <c r="I86" s="38"/>
      <c r="J86" s="38"/>
      <c r="K86" s="13"/>
    </row>
    <row r="87" spans="2:11">
      <c r="B87" s="9"/>
      <c r="C87" s="37" t="s">
        <v>158</v>
      </c>
      <c r="D87" s="14" t="s">
        <v>82</v>
      </c>
      <c r="E87" s="14"/>
      <c r="F87" s="38"/>
      <c r="G87" s="203"/>
      <c r="H87" s="204"/>
      <c r="I87" s="204"/>
      <c r="J87" s="205"/>
      <c r="K87" s="13"/>
    </row>
    <row r="88" spans="2:11">
      <c r="B88" s="9"/>
      <c r="C88" s="108"/>
      <c r="D88" s="14"/>
      <c r="E88" s="14"/>
      <c r="G88" s="124" t="s">
        <v>130</v>
      </c>
      <c r="H88" s="124" t="s">
        <v>131</v>
      </c>
      <c r="I88" s="38"/>
      <c r="J88" s="38"/>
      <c r="K88" s="13"/>
    </row>
    <row r="89" spans="2:11">
      <c r="B89" s="9"/>
      <c r="C89" s="37" t="s">
        <v>159</v>
      </c>
      <c r="D89" s="14" t="s">
        <v>125</v>
      </c>
      <c r="E89" s="14"/>
      <c r="G89" s="152"/>
      <c r="H89" s="152"/>
      <c r="I89" s="38"/>
      <c r="J89" s="38"/>
      <c r="K89" s="13"/>
    </row>
    <row r="90" spans="2:11">
      <c r="B90" s="9"/>
      <c r="K90" s="35"/>
    </row>
    <row r="91" spans="2:11">
      <c r="B91" s="9"/>
      <c r="C91" s="130" t="s">
        <v>160</v>
      </c>
      <c r="D91" s="202" t="s">
        <v>126</v>
      </c>
      <c r="E91" s="202"/>
      <c r="F91" s="202"/>
      <c r="G91" s="202"/>
      <c r="H91" s="202"/>
      <c r="I91" s="202"/>
      <c r="J91" s="202"/>
      <c r="K91" s="13"/>
    </row>
    <row r="92" spans="2:11">
      <c r="B92" s="18"/>
      <c r="C92" s="17"/>
      <c r="D92" s="17"/>
      <c r="E92" s="17"/>
      <c r="F92" s="17"/>
      <c r="G92" s="17"/>
      <c r="H92" s="17"/>
      <c r="I92" s="17"/>
      <c r="J92" s="17"/>
      <c r="K92" s="22"/>
    </row>
  </sheetData>
  <mergeCells count="31">
    <mergeCell ref="G59:J59"/>
    <mergeCell ref="G60:J60"/>
    <mergeCell ref="D64:J64"/>
    <mergeCell ref="G62:J62"/>
    <mergeCell ref="F8:J8"/>
    <mergeCell ref="D49:J49"/>
    <mergeCell ref="G57:J57"/>
    <mergeCell ref="G58:J58"/>
    <mergeCell ref="F47:J47"/>
    <mergeCell ref="H44:J45"/>
    <mergeCell ref="G38:J38"/>
    <mergeCell ref="G41:J41"/>
    <mergeCell ref="G54:J54"/>
    <mergeCell ref="G55:J55"/>
    <mergeCell ref="F21:G21"/>
    <mergeCell ref="D91:J91"/>
    <mergeCell ref="G87:J87"/>
    <mergeCell ref="F9:J9"/>
    <mergeCell ref="D82:J82"/>
    <mergeCell ref="F74:J74"/>
    <mergeCell ref="F68:J68"/>
    <mergeCell ref="F69:J69"/>
    <mergeCell ref="G34:J34"/>
    <mergeCell ref="G35:J35"/>
    <mergeCell ref="G36:J36"/>
    <mergeCell ref="G53:J53"/>
    <mergeCell ref="G39:J39"/>
    <mergeCell ref="G40:J40"/>
    <mergeCell ref="D14:G14"/>
    <mergeCell ref="D15:J15"/>
    <mergeCell ref="F73:J73"/>
  </mergeCells>
  <phoneticPr fontId="26" type="noConversion"/>
  <printOptions horizontalCentered="1"/>
  <pageMargins left="0.23622047244094491" right="3.937007874015748E-2" top="0.55118110236220474" bottom="0.35433070866141736" header="0.31496062992125984" footer="0.31496062992125984"/>
  <pageSetup paperSize="9" scale="63" fitToHeight="0" orientation="portrait" useFirstPageNumber="1" r:id="rId1"/>
  <rowBreaks count="1" manualBreakCount="1">
    <brk id="6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7" r:id="rId4" name="Option Button 9">
              <controlPr defaultSize="0" autoFill="0" autoLine="0" autoPict="0">
                <anchor moveWithCells="1">
                  <from>
                    <xdr:col>6</xdr:col>
                    <xdr:colOff>276225</xdr:colOff>
                    <xdr:row>9</xdr:row>
                    <xdr:rowOff>200025</xdr:rowOff>
                  </from>
                  <to>
                    <xdr:col>7</xdr:col>
                    <xdr:colOff>285750</xdr:colOff>
                    <xdr:row>10</xdr:row>
                    <xdr:rowOff>200025</xdr:rowOff>
                  </to>
                </anchor>
              </controlPr>
            </control>
          </mc:Choice>
        </mc:AlternateContent>
        <mc:AlternateContent xmlns:mc="http://schemas.openxmlformats.org/markup-compatibility/2006">
          <mc:Choice Requires="x14">
            <control shapeId="2058" r:id="rId5" name="Option Button 10">
              <controlPr defaultSize="0" autoFill="0" autoLine="0" autoPict="0">
                <anchor moveWithCells="1">
                  <from>
                    <xdr:col>7</xdr:col>
                    <xdr:colOff>200025</xdr:colOff>
                    <xdr:row>10</xdr:row>
                    <xdr:rowOff>0</xdr:rowOff>
                  </from>
                  <to>
                    <xdr:col>8</xdr:col>
                    <xdr:colOff>123825</xdr:colOff>
                    <xdr:row>11</xdr:row>
                    <xdr:rowOff>0</xdr:rowOff>
                  </to>
                </anchor>
              </controlPr>
            </control>
          </mc:Choice>
        </mc:AlternateContent>
        <mc:AlternateContent xmlns:mc="http://schemas.openxmlformats.org/markup-compatibility/2006">
          <mc:Choice Requires="x14">
            <control shapeId="2059" r:id="rId6" name="Option Button 11">
              <controlPr defaultSize="0" autoFill="0" autoLine="0" autoPict="0">
                <anchor moveWithCells="1">
                  <from>
                    <xdr:col>7</xdr:col>
                    <xdr:colOff>276225</xdr:colOff>
                    <xdr:row>11</xdr:row>
                    <xdr:rowOff>200025</xdr:rowOff>
                  </from>
                  <to>
                    <xdr:col>8</xdr:col>
                    <xdr:colOff>200025</xdr:colOff>
                    <xdr:row>12</xdr:row>
                    <xdr:rowOff>200025</xdr:rowOff>
                  </to>
                </anchor>
              </controlPr>
            </control>
          </mc:Choice>
        </mc:AlternateContent>
        <mc:AlternateContent xmlns:mc="http://schemas.openxmlformats.org/markup-compatibility/2006">
          <mc:Choice Requires="x14">
            <control shapeId="2060" r:id="rId7" name="Option Button 12">
              <controlPr defaultSize="0" autoFill="0" autoLine="0" autoPict="0">
                <anchor moveWithCells="1">
                  <from>
                    <xdr:col>8</xdr:col>
                    <xdr:colOff>200025</xdr:colOff>
                    <xdr:row>12</xdr:row>
                    <xdr:rowOff>0</xdr:rowOff>
                  </from>
                  <to>
                    <xdr:col>8</xdr:col>
                    <xdr:colOff>1276350</xdr:colOff>
                    <xdr:row>13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3">
    <tabColor theme="9" tint="0.59999389629810485"/>
  </sheetPr>
  <dimension ref="B1:AM541"/>
  <sheetViews>
    <sheetView showGridLines="0" zoomScaleNormal="100" workbookViewId="0">
      <pane ySplit="3" topLeftCell="A466" activePane="bottomLeft" state="frozen"/>
      <selection activeCell="D21" sqref="D21"/>
      <selection pane="bottomLeft" activeCell="D14" sqref="D14"/>
    </sheetView>
  </sheetViews>
  <sheetFormatPr defaultColWidth="9.140625" defaultRowHeight="16.5"/>
  <cols>
    <col min="1" max="2" width="1.7109375" style="1" customWidth="1"/>
    <col min="3" max="3" width="13.7109375" style="1" customWidth="1"/>
    <col min="4" max="4" width="108.28515625" style="1" customWidth="1"/>
    <col min="5" max="5" width="9" style="67" bestFit="1" customWidth="1"/>
    <col min="6" max="23" width="9" style="67" customWidth="1"/>
    <col min="24" max="26" width="10.140625" style="1" bestFit="1" customWidth="1"/>
    <col min="27" max="27" width="1.7109375" style="1" customWidth="1"/>
    <col min="28" max="28" width="8.28515625" style="23" bestFit="1" customWidth="1"/>
    <col min="29" max="34" width="8.28515625" style="23" customWidth="1"/>
    <col min="35" max="35" width="1.7109375" style="1" customWidth="1"/>
    <col min="36" max="36" width="17.28515625" style="1" customWidth="1"/>
    <col min="37" max="37" width="1.7109375" style="1" customWidth="1"/>
    <col min="38" max="16384" width="9.140625" style="1"/>
  </cols>
  <sheetData>
    <row r="1" spans="2:37" ht="20.25">
      <c r="C1" s="2"/>
      <c r="D1" s="53" t="s">
        <v>319</v>
      </c>
      <c r="AA1" s="23"/>
      <c r="AB1" s="1"/>
      <c r="AC1" s="1"/>
      <c r="AD1" s="1"/>
      <c r="AE1" s="1"/>
      <c r="AF1" s="1"/>
      <c r="AG1" s="1"/>
      <c r="AH1" s="1"/>
    </row>
    <row r="2" spans="2:37" ht="17.25">
      <c r="D2" s="116" t="str">
        <f>+'1.Identificação'!F7</f>
        <v>ex: Comunidade Intermunicipal de ….. Ou Municipio de …..ou Área Metropolitana de…ou Estado (entidade representante do Estado)</v>
      </c>
      <c r="AA2" s="23"/>
      <c r="AB2" s="1"/>
      <c r="AC2" s="1"/>
      <c r="AD2" s="1"/>
      <c r="AE2" s="1"/>
      <c r="AF2" s="1"/>
      <c r="AG2" s="1"/>
      <c r="AH2" s="1"/>
    </row>
    <row r="3" spans="2:37" ht="20.25">
      <c r="C3" s="3"/>
      <c r="D3" s="53"/>
      <c r="AA3" s="23"/>
      <c r="AB3" s="1"/>
      <c r="AC3" s="1"/>
      <c r="AD3" s="1"/>
      <c r="AE3" s="1"/>
      <c r="AF3" s="1"/>
      <c r="AG3" s="1"/>
      <c r="AH3" s="1"/>
    </row>
    <row r="4" spans="2:37" ht="8.1" customHeight="1">
      <c r="D4" s="3"/>
      <c r="E4" s="84"/>
      <c r="F4" s="84"/>
      <c r="G4" s="84"/>
      <c r="H4" s="84"/>
      <c r="I4" s="84"/>
      <c r="J4" s="84"/>
      <c r="K4" s="84"/>
      <c r="L4" s="84"/>
      <c r="M4" s="84"/>
      <c r="N4" s="84"/>
      <c r="O4" s="84"/>
      <c r="P4" s="84"/>
      <c r="Q4" s="84"/>
      <c r="R4" s="84"/>
      <c r="S4" s="84"/>
      <c r="T4" s="84"/>
      <c r="U4" s="84"/>
      <c r="V4" s="84"/>
      <c r="W4" s="84"/>
    </row>
    <row r="5" spans="2:37" s="60" customFormat="1" ht="81.75" customHeight="1">
      <c r="B5" s="57"/>
      <c r="C5" s="99" t="s">
        <v>175</v>
      </c>
      <c r="D5" s="217" t="s">
        <v>283</v>
      </c>
      <c r="E5" s="218"/>
      <c r="F5" s="218"/>
      <c r="G5" s="218"/>
      <c r="H5" s="218"/>
      <c r="I5" s="219"/>
      <c r="J5" s="121"/>
      <c r="K5" s="121"/>
      <c r="L5" s="121"/>
      <c r="M5" s="121"/>
      <c r="N5" s="121"/>
      <c r="O5" s="121"/>
      <c r="P5" s="121"/>
      <c r="Q5" s="121"/>
      <c r="R5" s="121"/>
      <c r="S5" s="121"/>
      <c r="T5" s="121"/>
      <c r="U5" s="121"/>
      <c r="V5" s="121"/>
      <c r="W5" s="121"/>
      <c r="X5" s="36"/>
      <c r="Y5" s="82"/>
      <c r="Z5" s="82"/>
      <c r="AA5" s="36"/>
      <c r="AB5" s="122"/>
      <c r="AC5" s="122"/>
      <c r="AD5" s="122"/>
      <c r="AE5" s="122"/>
      <c r="AF5" s="122"/>
      <c r="AG5" s="122"/>
      <c r="AH5" s="122"/>
      <c r="AI5" s="36"/>
      <c r="AJ5" s="36"/>
      <c r="AK5" s="59"/>
    </row>
    <row r="6" spans="2:37" s="60" customFormat="1" ht="36" customHeight="1">
      <c r="B6" s="112"/>
      <c r="C6" s="91"/>
      <c r="D6" s="185" t="s">
        <v>278</v>
      </c>
      <c r="E6" s="12"/>
      <c r="F6" s="158"/>
      <c r="G6" s="158"/>
      <c r="H6" s="158"/>
      <c r="I6" s="158"/>
      <c r="J6" s="158"/>
      <c r="K6" s="158"/>
      <c r="L6" s="158"/>
      <c r="M6" s="158"/>
      <c r="N6" s="158"/>
      <c r="O6" s="158"/>
      <c r="P6" s="158"/>
      <c r="Q6" s="158"/>
      <c r="R6" s="158"/>
      <c r="S6" s="158"/>
      <c r="T6" s="158"/>
      <c r="U6" s="158"/>
      <c r="V6" s="158"/>
      <c r="W6" s="158"/>
      <c r="X6" s="12"/>
      <c r="Y6" s="159"/>
      <c r="Z6" s="159"/>
      <c r="AA6" s="12"/>
      <c r="AB6" s="160"/>
      <c r="AC6" s="160"/>
      <c r="AD6" s="160"/>
      <c r="AE6" s="160"/>
      <c r="AF6" s="160"/>
      <c r="AG6" s="160"/>
      <c r="AH6" s="160"/>
      <c r="AI6" s="12"/>
      <c r="AJ6" s="12"/>
      <c r="AK6" s="161"/>
    </row>
    <row r="7" spans="2:37" s="60" customFormat="1" ht="36" customHeight="1">
      <c r="B7" s="112"/>
      <c r="C7" s="91"/>
      <c r="D7" s="184" t="s">
        <v>279</v>
      </c>
      <c r="E7" s="12"/>
      <c r="F7" s="158"/>
      <c r="G7" s="158"/>
      <c r="H7" s="158"/>
      <c r="I7" s="158"/>
      <c r="J7" s="158"/>
      <c r="K7" s="158"/>
      <c r="L7" s="158"/>
      <c r="M7" s="158"/>
      <c r="N7" s="158"/>
      <c r="O7" s="158"/>
      <c r="P7" s="158"/>
      <c r="Q7" s="158"/>
      <c r="R7" s="158"/>
      <c r="S7" s="158"/>
      <c r="T7" s="158"/>
      <c r="U7" s="158"/>
      <c r="V7" s="158"/>
      <c r="W7" s="158"/>
      <c r="X7" s="12"/>
      <c r="Y7" s="159"/>
      <c r="Z7" s="159"/>
      <c r="AA7" s="12"/>
      <c r="AB7" s="160"/>
      <c r="AC7" s="160"/>
      <c r="AD7" s="160"/>
      <c r="AE7" s="160"/>
      <c r="AF7" s="160"/>
      <c r="AG7" s="160"/>
      <c r="AH7" s="160"/>
      <c r="AI7" s="12"/>
      <c r="AJ7" s="12"/>
      <c r="AK7" s="161"/>
    </row>
    <row r="8" spans="2:37" s="60" customFormat="1" ht="36" customHeight="1">
      <c r="B8" s="112"/>
      <c r="C8" s="91"/>
      <c r="D8" s="184" t="s">
        <v>280</v>
      </c>
      <c r="E8" s="12"/>
      <c r="F8" s="158"/>
      <c r="G8" s="158"/>
      <c r="H8" s="158"/>
      <c r="I8" s="158"/>
      <c r="J8" s="158"/>
      <c r="K8" s="158"/>
      <c r="L8" s="158"/>
      <c r="M8" s="158"/>
      <c r="N8" s="158"/>
      <c r="O8" s="158"/>
      <c r="P8" s="158"/>
      <c r="Q8" s="158"/>
      <c r="R8" s="158"/>
      <c r="S8" s="158"/>
      <c r="T8" s="158"/>
      <c r="U8" s="158"/>
      <c r="V8" s="158"/>
      <c r="W8" s="158"/>
      <c r="X8" s="12"/>
      <c r="Y8" s="159"/>
      <c r="Z8" s="159"/>
      <c r="AA8" s="12"/>
      <c r="AB8" s="160"/>
      <c r="AC8" s="160"/>
      <c r="AD8" s="160"/>
      <c r="AE8" s="160"/>
      <c r="AF8" s="160"/>
      <c r="AG8" s="160"/>
      <c r="AH8" s="160"/>
      <c r="AI8" s="12"/>
      <c r="AJ8" s="12"/>
      <c r="AK8" s="161"/>
    </row>
    <row r="9" spans="2:37" s="60" customFormat="1" ht="36" customHeight="1">
      <c r="B9" s="57"/>
      <c r="C9" s="99" t="s">
        <v>310</v>
      </c>
      <c r="D9" s="58" t="s">
        <v>43</v>
      </c>
      <c r="E9" s="36" t="s">
        <v>47</v>
      </c>
      <c r="F9" s="121">
        <v>43466</v>
      </c>
      <c r="G9" s="121">
        <v>43497</v>
      </c>
      <c r="H9" s="121">
        <v>43525</v>
      </c>
      <c r="I9" s="121">
        <v>43556</v>
      </c>
      <c r="J9" s="121">
        <v>43586</v>
      </c>
      <c r="K9" s="121">
        <v>43617</v>
      </c>
      <c r="L9" s="121">
        <v>43647</v>
      </c>
      <c r="M9" s="121">
        <v>43678</v>
      </c>
      <c r="N9" s="121">
        <v>43709</v>
      </c>
      <c r="O9" s="121">
        <v>43739</v>
      </c>
      <c r="P9" s="121">
        <v>43770</v>
      </c>
      <c r="Q9" s="121">
        <v>43800</v>
      </c>
      <c r="R9" s="121">
        <v>43831</v>
      </c>
      <c r="S9" s="121">
        <v>43862</v>
      </c>
      <c r="T9" s="121">
        <v>43891</v>
      </c>
      <c r="U9" s="121">
        <v>43922</v>
      </c>
      <c r="V9" s="121">
        <v>43952</v>
      </c>
      <c r="W9" s="121">
        <v>43983</v>
      </c>
      <c r="X9" s="36">
        <v>2019</v>
      </c>
      <c r="Y9" s="82" t="s">
        <v>293</v>
      </c>
      <c r="Z9" s="82" t="s">
        <v>294</v>
      </c>
      <c r="AA9" s="36"/>
      <c r="AB9" s="122" t="s">
        <v>89</v>
      </c>
      <c r="AC9" s="122" t="s">
        <v>90</v>
      </c>
      <c r="AD9" s="122" t="s">
        <v>91</v>
      </c>
      <c r="AE9" s="122" t="s">
        <v>92</v>
      </c>
      <c r="AF9" s="122" t="s">
        <v>93</v>
      </c>
      <c r="AG9" s="122" t="s">
        <v>94</v>
      </c>
      <c r="AH9" s="122" t="s">
        <v>295</v>
      </c>
      <c r="AI9" s="36"/>
      <c r="AJ9" s="36" t="s">
        <v>31</v>
      </c>
      <c r="AK9" s="59"/>
    </row>
    <row r="10" spans="2:37" ht="16.5" customHeight="1">
      <c r="B10" s="9"/>
      <c r="D10" s="123" t="s">
        <v>97</v>
      </c>
      <c r="E10" s="29"/>
      <c r="F10" s="29"/>
      <c r="G10" s="29"/>
      <c r="H10" s="29"/>
      <c r="I10" s="29"/>
      <c r="J10" s="29"/>
      <c r="K10" s="29"/>
      <c r="L10" s="29"/>
      <c r="M10" s="29"/>
      <c r="N10" s="29"/>
      <c r="O10" s="29"/>
      <c r="P10" s="29"/>
      <c r="Q10" s="29"/>
      <c r="R10" s="29"/>
      <c r="S10" s="29"/>
      <c r="T10" s="29"/>
      <c r="U10" s="29"/>
      <c r="V10" s="29"/>
      <c r="W10" s="29"/>
      <c r="X10" s="29"/>
      <c r="Y10" s="29"/>
      <c r="Z10" s="29"/>
      <c r="AA10" s="19"/>
      <c r="AB10" s="29"/>
      <c r="AC10" s="29"/>
      <c r="AD10" s="29"/>
      <c r="AE10" s="29"/>
      <c r="AF10" s="29"/>
      <c r="AG10" s="29"/>
      <c r="AH10" s="29"/>
      <c r="AI10" s="19"/>
      <c r="AJ10" s="152"/>
      <c r="AK10" s="13"/>
    </row>
    <row r="11" spans="2:37">
      <c r="B11" s="9"/>
      <c r="D11" s="62" t="s">
        <v>103</v>
      </c>
      <c r="E11" s="65" t="s">
        <v>3</v>
      </c>
      <c r="F11" s="32">
        <f>+F57</f>
        <v>0</v>
      </c>
      <c r="G11" s="32">
        <f t="shared" ref="G11:W11" si="0">+G57</f>
        <v>0</v>
      </c>
      <c r="H11" s="32">
        <f t="shared" si="0"/>
        <v>0</v>
      </c>
      <c r="I11" s="32">
        <f t="shared" si="0"/>
        <v>0</v>
      </c>
      <c r="J11" s="32">
        <f t="shared" si="0"/>
        <v>0</v>
      </c>
      <c r="K11" s="32">
        <f t="shared" si="0"/>
        <v>0</v>
      </c>
      <c r="L11" s="32">
        <f t="shared" si="0"/>
        <v>0</v>
      </c>
      <c r="M11" s="32">
        <f t="shared" si="0"/>
        <v>0</v>
      </c>
      <c r="N11" s="32">
        <f t="shared" si="0"/>
        <v>0</v>
      </c>
      <c r="O11" s="32">
        <f t="shared" si="0"/>
        <v>0</v>
      </c>
      <c r="P11" s="32">
        <f t="shared" si="0"/>
        <v>0</v>
      </c>
      <c r="Q11" s="32">
        <f t="shared" si="0"/>
        <v>0</v>
      </c>
      <c r="R11" s="32">
        <f t="shared" si="0"/>
        <v>0</v>
      </c>
      <c r="S11" s="32">
        <f t="shared" si="0"/>
        <v>0</v>
      </c>
      <c r="T11" s="32">
        <f t="shared" si="0"/>
        <v>0</v>
      </c>
      <c r="U11" s="32">
        <f t="shared" si="0"/>
        <v>0</v>
      </c>
      <c r="V11" s="32">
        <f t="shared" si="0"/>
        <v>0</v>
      </c>
      <c r="W11" s="32">
        <f t="shared" si="0"/>
        <v>0</v>
      </c>
      <c r="X11" s="32">
        <f>+SUM(F11:Q11)</f>
        <v>0</v>
      </c>
      <c r="Y11" s="32">
        <f>+SUM(F11:K11)</f>
        <v>0</v>
      </c>
      <c r="Z11" s="32">
        <f>+SUM(R11:W11)</f>
        <v>0</v>
      </c>
      <c r="AA11" s="19"/>
      <c r="AB11" s="26" t="str">
        <f>+IFERROR((R11/F11)-1,"")</f>
        <v/>
      </c>
      <c r="AC11" s="26" t="str">
        <f>+IFERROR((S11/G11)-1,"")</f>
        <v/>
      </c>
      <c r="AD11" s="26" t="str">
        <f t="shared" ref="AD11" si="1">+IFERROR((T11/H11)-1,"")</f>
        <v/>
      </c>
      <c r="AE11" s="26" t="str">
        <f t="shared" ref="AE11" si="2">+IFERROR((U11/I11)-1,"")</f>
        <v/>
      </c>
      <c r="AF11" s="26" t="str">
        <f t="shared" ref="AF11" si="3">+IFERROR((V11/J11)-1,"")</f>
        <v/>
      </c>
      <c r="AG11" s="26" t="str">
        <f t="shared" ref="AG11" si="4">+IFERROR((W11/K11)-1,"")</f>
        <v/>
      </c>
      <c r="AH11" s="26" t="str">
        <f>+IFERROR((Z11/Y11)-1,"")</f>
        <v/>
      </c>
      <c r="AI11" s="19"/>
      <c r="AJ11" s="152"/>
      <c r="AK11" s="13"/>
    </row>
    <row r="12" spans="2:37">
      <c r="B12" s="9"/>
      <c r="D12" s="62" t="s">
        <v>104</v>
      </c>
      <c r="E12" s="65" t="s">
        <v>3</v>
      </c>
      <c r="F12" s="32">
        <f>+F64</f>
        <v>0</v>
      </c>
      <c r="G12" s="32">
        <f t="shared" ref="G12:W12" si="5">+G64</f>
        <v>0</v>
      </c>
      <c r="H12" s="32">
        <f t="shared" si="5"/>
        <v>0</v>
      </c>
      <c r="I12" s="32">
        <f t="shared" si="5"/>
        <v>0</v>
      </c>
      <c r="J12" s="32">
        <f t="shared" si="5"/>
        <v>0</v>
      </c>
      <c r="K12" s="32">
        <f t="shared" si="5"/>
        <v>0</v>
      </c>
      <c r="L12" s="32">
        <f t="shared" si="5"/>
        <v>0</v>
      </c>
      <c r="M12" s="32">
        <f t="shared" si="5"/>
        <v>0</v>
      </c>
      <c r="N12" s="32">
        <f t="shared" si="5"/>
        <v>0</v>
      </c>
      <c r="O12" s="32">
        <f t="shared" si="5"/>
        <v>0</v>
      </c>
      <c r="P12" s="32">
        <f t="shared" si="5"/>
        <v>0</v>
      </c>
      <c r="Q12" s="32">
        <f t="shared" si="5"/>
        <v>0</v>
      </c>
      <c r="R12" s="32">
        <f t="shared" si="5"/>
        <v>0</v>
      </c>
      <c r="S12" s="32">
        <f t="shared" si="5"/>
        <v>0</v>
      </c>
      <c r="T12" s="32">
        <f t="shared" si="5"/>
        <v>0</v>
      </c>
      <c r="U12" s="32">
        <f t="shared" si="5"/>
        <v>0</v>
      </c>
      <c r="V12" s="32">
        <f t="shared" si="5"/>
        <v>0</v>
      </c>
      <c r="W12" s="32">
        <f t="shared" si="5"/>
        <v>0</v>
      </c>
      <c r="X12" s="32">
        <f>+SUM(F12:Q12)</f>
        <v>0</v>
      </c>
      <c r="Y12" s="32">
        <f>+SUM(F12:K12)</f>
        <v>0</v>
      </c>
      <c r="Z12" s="32">
        <f>+SUM(R12:W12)</f>
        <v>0</v>
      </c>
      <c r="AA12" s="19"/>
      <c r="AB12" s="26" t="str">
        <f t="shared" ref="AB12:AB54" si="6">+IFERROR((R12/F12)-1,"")</f>
        <v/>
      </c>
      <c r="AC12" s="26" t="str">
        <f t="shared" ref="AC12:AC18" si="7">+IFERROR((S12/G12)-1,"")</f>
        <v/>
      </c>
      <c r="AD12" s="26" t="str">
        <f t="shared" ref="AD12:AD18" si="8">+IFERROR((T12/H12)-1,"")</f>
        <v/>
      </c>
      <c r="AE12" s="26" t="str">
        <f t="shared" ref="AE12:AE18" si="9">+IFERROR((U12/I12)-1,"")</f>
        <v/>
      </c>
      <c r="AF12" s="26" t="str">
        <f t="shared" ref="AF12:AF18" si="10">+IFERROR((V12/J12)-1,"")</f>
        <v/>
      </c>
      <c r="AG12" s="26" t="str">
        <f t="shared" ref="AG12:AG18" si="11">+IFERROR((W12/K12)-1,"")</f>
        <v/>
      </c>
      <c r="AH12" s="26" t="str">
        <f t="shared" ref="AH12:AH18" si="12">+IFERROR((Z12/Y12)-1,"")</f>
        <v/>
      </c>
      <c r="AI12" s="19"/>
      <c r="AJ12" s="152"/>
      <c r="AK12" s="13"/>
    </row>
    <row r="13" spans="2:37">
      <c r="B13" s="9"/>
      <c r="D13" s="62" t="s">
        <v>270</v>
      </c>
      <c r="E13" s="65" t="s">
        <v>96</v>
      </c>
      <c r="F13" s="32">
        <f>+F70+F76</f>
        <v>0</v>
      </c>
      <c r="G13" s="32">
        <f t="shared" ref="G13:W13" si="13">+G70+G76</f>
        <v>0</v>
      </c>
      <c r="H13" s="32">
        <f t="shared" si="13"/>
        <v>0</v>
      </c>
      <c r="I13" s="32">
        <f t="shared" si="13"/>
        <v>0</v>
      </c>
      <c r="J13" s="32">
        <f t="shared" si="13"/>
        <v>0</v>
      </c>
      <c r="K13" s="32">
        <f t="shared" si="13"/>
        <v>0</v>
      </c>
      <c r="L13" s="32">
        <f t="shared" si="13"/>
        <v>0</v>
      </c>
      <c r="M13" s="32">
        <f t="shared" si="13"/>
        <v>0</v>
      </c>
      <c r="N13" s="32">
        <f t="shared" si="13"/>
        <v>0</v>
      </c>
      <c r="O13" s="32">
        <f t="shared" si="13"/>
        <v>0</v>
      </c>
      <c r="P13" s="32">
        <f t="shared" si="13"/>
        <v>0</v>
      </c>
      <c r="Q13" s="32">
        <f t="shared" si="13"/>
        <v>0</v>
      </c>
      <c r="R13" s="32">
        <f t="shared" si="13"/>
        <v>0</v>
      </c>
      <c r="S13" s="32">
        <f t="shared" si="13"/>
        <v>0</v>
      </c>
      <c r="T13" s="32">
        <f t="shared" si="13"/>
        <v>0</v>
      </c>
      <c r="U13" s="32">
        <f t="shared" si="13"/>
        <v>0</v>
      </c>
      <c r="V13" s="32">
        <f t="shared" si="13"/>
        <v>0</v>
      </c>
      <c r="W13" s="32">
        <f t="shared" si="13"/>
        <v>0</v>
      </c>
      <c r="X13" s="32">
        <f>+SUM(F13:Q13)</f>
        <v>0</v>
      </c>
      <c r="Y13" s="32">
        <f>+SUM(F13:K13)</f>
        <v>0</v>
      </c>
      <c r="Z13" s="32">
        <f>+SUM(R13:W13)</f>
        <v>0</v>
      </c>
      <c r="AA13" s="19"/>
      <c r="AB13" s="26" t="str">
        <f t="shared" si="6"/>
        <v/>
      </c>
      <c r="AC13" s="26" t="str">
        <f t="shared" si="7"/>
        <v/>
      </c>
      <c r="AD13" s="26" t="str">
        <f t="shared" si="8"/>
        <v/>
      </c>
      <c r="AE13" s="26" t="str">
        <f t="shared" si="9"/>
        <v/>
      </c>
      <c r="AF13" s="26" t="str">
        <f t="shared" si="10"/>
        <v/>
      </c>
      <c r="AG13" s="26" t="str">
        <f t="shared" si="11"/>
        <v/>
      </c>
      <c r="AH13" s="26" t="str">
        <f t="shared" si="12"/>
        <v/>
      </c>
      <c r="AI13" s="19"/>
      <c r="AJ13" s="152"/>
      <c r="AK13" s="13"/>
    </row>
    <row r="14" spans="2:37">
      <c r="B14" s="9"/>
      <c r="D14" s="62" t="s">
        <v>282</v>
      </c>
      <c r="E14" s="65" t="s">
        <v>96</v>
      </c>
      <c r="F14" s="32">
        <f>+F82+F88</f>
        <v>0</v>
      </c>
      <c r="G14" s="32">
        <f t="shared" ref="G14:W14" si="14">+G82+G88</f>
        <v>0</v>
      </c>
      <c r="H14" s="32">
        <f t="shared" si="14"/>
        <v>0</v>
      </c>
      <c r="I14" s="32">
        <f t="shared" si="14"/>
        <v>0</v>
      </c>
      <c r="J14" s="32">
        <f t="shared" si="14"/>
        <v>0</v>
      </c>
      <c r="K14" s="32">
        <f t="shared" si="14"/>
        <v>0</v>
      </c>
      <c r="L14" s="32">
        <f t="shared" si="14"/>
        <v>0</v>
      </c>
      <c r="M14" s="32">
        <f t="shared" si="14"/>
        <v>0</v>
      </c>
      <c r="N14" s="32">
        <f t="shared" si="14"/>
        <v>0</v>
      </c>
      <c r="O14" s="32">
        <f t="shared" si="14"/>
        <v>0</v>
      </c>
      <c r="P14" s="32">
        <f t="shared" si="14"/>
        <v>0</v>
      </c>
      <c r="Q14" s="32">
        <f t="shared" si="14"/>
        <v>0</v>
      </c>
      <c r="R14" s="32">
        <f t="shared" si="14"/>
        <v>0</v>
      </c>
      <c r="S14" s="32">
        <f t="shared" si="14"/>
        <v>0</v>
      </c>
      <c r="T14" s="32">
        <f t="shared" si="14"/>
        <v>0</v>
      </c>
      <c r="U14" s="32">
        <f t="shared" si="14"/>
        <v>0</v>
      </c>
      <c r="V14" s="32">
        <f t="shared" si="14"/>
        <v>0</v>
      </c>
      <c r="W14" s="32">
        <f t="shared" si="14"/>
        <v>0</v>
      </c>
      <c r="X14" s="32">
        <f>+SUM(F14:Q14)</f>
        <v>0</v>
      </c>
      <c r="Y14" s="32">
        <f>+SUM(F14:K14)</f>
        <v>0</v>
      </c>
      <c r="Z14" s="32">
        <f>+SUM(R14:W14)</f>
        <v>0</v>
      </c>
      <c r="AA14" s="19"/>
      <c r="AB14" s="26" t="str">
        <f t="shared" si="6"/>
        <v/>
      </c>
      <c r="AC14" s="26" t="str">
        <f t="shared" si="7"/>
        <v/>
      </c>
      <c r="AD14" s="26" t="str">
        <f t="shared" si="8"/>
        <v/>
      </c>
      <c r="AE14" s="26" t="str">
        <f t="shared" si="9"/>
        <v/>
      </c>
      <c r="AF14" s="26" t="str">
        <f t="shared" si="10"/>
        <v/>
      </c>
      <c r="AG14" s="26" t="str">
        <f t="shared" si="11"/>
        <v/>
      </c>
      <c r="AH14" s="26" t="str">
        <f t="shared" si="12"/>
        <v/>
      </c>
      <c r="AI14" s="19"/>
      <c r="AJ14" s="152"/>
      <c r="AK14" s="13"/>
    </row>
    <row r="15" spans="2:37">
      <c r="B15" s="9"/>
      <c r="D15" s="62" t="s">
        <v>267</v>
      </c>
      <c r="E15" s="65" t="s">
        <v>95</v>
      </c>
      <c r="F15" s="32">
        <f>F95</f>
        <v>0</v>
      </c>
      <c r="G15" s="32">
        <f t="shared" ref="G15:W15" si="15">G95</f>
        <v>0</v>
      </c>
      <c r="H15" s="32">
        <f t="shared" si="15"/>
        <v>0</v>
      </c>
      <c r="I15" s="32">
        <f t="shared" si="15"/>
        <v>0</v>
      </c>
      <c r="J15" s="32">
        <f t="shared" si="15"/>
        <v>0</v>
      </c>
      <c r="K15" s="32">
        <f t="shared" si="15"/>
        <v>0</v>
      </c>
      <c r="L15" s="32">
        <f t="shared" si="15"/>
        <v>0</v>
      </c>
      <c r="M15" s="32">
        <f t="shared" si="15"/>
        <v>0</v>
      </c>
      <c r="N15" s="32">
        <f t="shared" si="15"/>
        <v>0</v>
      </c>
      <c r="O15" s="32">
        <f t="shared" si="15"/>
        <v>0</v>
      </c>
      <c r="P15" s="32">
        <f t="shared" si="15"/>
        <v>0</v>
      </c>
      <c r="Q15" s="32">
        <f t="shared" si="15"/>
        <v>0</v>
      </c>
      <c r="R15" s="32">
        <f t="shared" si="15"/>
        <v>0</v>
      </c>
      <c r="S15" s="32">
        <f t="shared" si="15"/>
        <v>0</v>
      </c>
      <c r="T15" s="32">
        <f t="shared" si="15"/>
        <v>0</v>
      </c>
      <c r="U15" s="32">
        <f t="shared" si="15"/>
        <v>0</v>
      </c>
      <c r="V15" s="32">
        <f t="shared" si="15"/>
        <v>0</v>
      </c>
      <c r="W15" s="32">
        <f t="shared" si="15"/>
        <v>0</v>
      </c>
      <c r="X15" s="32">
        <f t="shared" ref="X15" si="16">+SUM(F15:Q15)</f>
        <v>0</v>
      </c>
      <c r="Y15" s="32">
        <f t="shared" ref="Y15" si="17">+SUM(F15:K15)</f>
        <v>0</v>
      </c>
      <c r="Z15" s="32">
        <f t="shared" ref="Z15" si="18">+SUM(R15:W15)</f>
        <v>0</v>
      </c>
      <c r="AA15" s="19"/>
      <c r="AB15" s="26" t="str">
        <f t="shared" si="6"/>
        <v/>
      </c>
      <c r="AC15" s="26" t="str">
        <f t="shared" si="7"/>
        <v/>
      </c>
      <c r="AD15" s="26" t="str">
        <f t="shared" si="8"/>
        <v/>
      </c>
      <c r="AE15" s="26" t="str">
        <f t="shared" si="9"/>
        <v/>
      </c>
      <c r="AF15" s="26" t="str">
        <f t="shared" si="10"/>
        <v/>
      </c>
      <c r="AG15" s="26" t="str">
        <f t="shared" si="11"/>
        <v/>
      </c>
      <c r="AH15" s="26" t="str">
        <f t="shared" si="12"/>
        <v/>
      </c>
      <c r="AI15" s="19"/>
      <c r="AJ15" s="152"/>
      <c r="AK15" s="13"/>
    </row>
    <row r="16" spans="2:37">
      <c r="B16" s="9"/>
      <c r="D16" s="62" t="s">
        <v>105</v>
      </c>
      <c r="E16" s="65" t="s">
        <v>95</v>
      </c>
      <c r="F16" s="32">
        <f>F102</f>
        <v>0</v>
      </c>
      <c r="G16" s="32">
        <f t="shared" ref="G16:W16" si="19">G102</f>
        <v>0</v>
      </c>
      <c r="H16" s="32">
        <f t="shared" si="19"/>
        <v>0</v>
      </c>
      <c r="I16" s="32">
        <f t="shared" si="19"/>
        <v>0</v>
      </c>
      <c r="J16" s="32">
        <f t="shared" si="19"/>
        <v>0</v>
      </c>
      <c r="K16" s="32">
        <f t="shared" si="19"/>
        <v>0</v>
      </c>
      <c r="L16" s="32">
        <f t="shared" si="19"/>
        <v>0</v>
      </c>
      <c r="M16" s="32">
        <f t="shared" si="19"/>
        <v>0</v>
      </c>
      <c r="N16" s="32">
        <f t="shared" si="19"/>
        <v>0</v>
      </c>
      <c r="O16" s="32">
        <f t="shared" si="19"/>
        <v>0</v>
      </c>
      <c r="P16" s="32">
        <f t="shared" si="19"/>
        <v>0</v>
      </c>
      <c r="Q16" s="32">
        <f t="shared" si="19"/>
        <v>0</v>
      </c>
      <c r="R16" s="32">
        <f t="shared" si="19"/>
        <v>0</v>
      </c>
      <c r="S16" s="32">
        <f t="shared" si="19"/>
        <v>0</v>
      </c>
      <c r="T16" s="32">
        <f t="shared" si="19"/>
        <v>0</v>
      </c>
      <c r="U16" s="32">
        <f t="shared" si="19"/>
        <v>0</v>
      </c>
      <c r="V16" s="32">
        <f t="shared" si="19"/>
        <v>0</v>
      </c>
      <c r="W16" s="32">
        <f t="shared" si="19"/>
        <v>0</v>
      </c>
      <c r="X16" s="32">
        <f t="shared" ref="X16:X18" si="20">+SUM(F16:Q16)</f>
        <v>0</v>
      </c>
      <c r="Y16" s="32">
        <f t="shared" ref="Y16:Y18" si="21">+SUM(F16:K16)</f>
        <v>0</v>
      </c>
      <c r="Z16" s="32">
        <f t="shared" ref="Z16:Z18" si="22">+SUM(R16:W16)</f>
        <v>0</v>
      </c>
      <c r="AA16" s="19"/>
      <c r="AB16" s="26" t="str">
        <f t="shared" si="6"/>
        <v/>
      </c>
      <c r="AC16" s="26" t="str">
        <f t="shared" si="7"/>
        <v/>
      </c>
      <c r="AD16" s="26" t="str">
        <f t="shared" si="8"/>
        <v/>
      </c>
      <c r="AE16" s="26" t="str">
        <f t="shared" si="9"/>
        <v/>
      </c>
      <c r="AF16" s="26" t="str">
        <f t="shared" si="10"/>
        <v/>
      </c>
      <c r="AG16" s="26" t="str">
        <f t="shared" si="11"/>
        <v/>
      </c>
      <c r="AH16" s="26" t="str">
        <f t="shared" si="12"/>
        <v/>
      </c>
      <c r="AI16" s="19"/>
      <c r="AJ16" s="152"/>
      <c r="AK16" s="13"/>
    </row>
    <row r="17" spans="2:37">
      <c r="B17" s="9"/>
      <c r="D17" s="62" t="s">
        <v>268</v>
      </c>
      <c r="E17" s="65" t="s">
        <v>46</v>
      </c>
      <c r="F17" s="32">
        <f>F109</f>
        <v>0</v>
      </c>
      <c r="G17" s="32">
        <f t="shared" ref="G17:W17" si="23">G109</f>
        <v>0</v>
      </c>
      <c r="H17" s="32">
        <f t="shared" si="23"/>
        <v>0</v>
      </c>
      <c r="I17" s="32">
        <f t="shared" si="23"/>
        <v>0</v>
      </c>
      <c r="J17" s="32">
        <f t="shared" si="23"/>
        <v>0</v>
      </c>
      <c r="K17" s="32">
        <f t="shared" si="23"/>
        <v>0</v>
      </c>
      <c r="L17" s="32">
        <f t="shared" si="23"/>
        <v>0</v>
      </c>
      <c r="M17" s="32">
        <f t="shared" si="23"/>
        <v>0</v>
      </c>
      <c r="N17" s="32">
        <f t="shared" si="23"/>
        <v>0</v>
      </c>
      <c r="O17" s="32">
        <f t="shared" si="23"/>
        <v>0</v>
      </c>
      <c r="P17" s="32">
        <f t="shared" si="23"/>
        <v>0</v>
      </c>
      <c r="Q17" s="32">
        <f t="shared" si="23"/>
        <v>0</v>
      </c>
      <c r="R17" s="32">
        <f t="shared" si="23"/>
        <v>0</v>
      </c>
      <c r="S17" s="32">
        <f t="shared" si="23"/>
        <v>0</v>
      </c>
      <c r="T17" s="32">
        <f t="shared" si="23"/>
        <v>0</v>
      </c>
      <c r="U17" s="32">
        <f t="shared" si="23"/>
        <v>0</v>
      </c>
      <c r="V17" s="32">
        <f t="shared" si="23"/>
        <v>0</v>
      </c>
      <c r="W17" s="32">
        <f t="shared" si="23"/>
        <v>0</v>
      </c>
      <c r="X17" s="32">
        <f t="shared" si="20"/>
        <v>0</v>
      </c>
      <c r="Y17" s="32">
        <f t="shared" si="21"/>
        <v>0</v>
      </c>
      <c r="Z17" s="32">
        <f t="shared" si="22"/>
        <v>0</v>
      </c>
      <c r="AA17" s="19"/>
      <c r="AB17" s="26" t="str">
        <f t="shared" si="6"/>
        <v/>
      </c>
      <c r="AC17" s="26" t="str">
        <f t="shared" si="7"/>
        <v/>
      </c>
      <c r="AD17" s="26" t="str">
        <f t="shared" si="8"/>
        <v/>
      </c>
      <c r="AE17" s="26" t="str">
        <f t="shared" si="9"/>
        <v/>
      </c>
      <c r="AF17" s="26" t="str">
        <f t="shared" si="10"/>
        <v/>
      </c>
      <c r="AG17" s="26" t="str">
        <f t="shared" si="11"/>
        <v/>
      </c>
      <c r="AH17" s="26" t="str">
        <f t="shared" si="12"/>
        <v/>
      </c>
      <c r="AI17" s="19"/>
      <c r="AJ17" s="152"/>
      <c r="AK17" s="13"/>
    </row>
    <row r="18" spans="2:37">
      <c r="B18" s="9"/>
      <c r="D18" s="62" t="s">
        <v>106</v>
      </c>
      <c r="E18" s="65" t="s">
        <v>46</v>
      </c>
      <c r="F18" s="32">
        <f>F116</f>
        <v>0</v>
      </c>
      <c r="G18" s="32">
        <f t="shared" ref="G18:W18" si="24">G116</f>
        <v>0</v>
      </c>
      <c r="H18" s="32">
        <f t="shared" si="24"/>
        <v>0</v>
      </c>
      <c r="I18" s="32">
        <f t="shared" si="24"/>
        <v>0</v>
      </c>
      <c r="J18" s="32">
        <f t="shared" si="24"/>
        <v>0</v>
      </c>
      <c r="K18" s="32">
        <f t="shared" si="24"/>
        <v>0</v>
      </c>
      <c r="L18" s="32">
        <f t="shared" si="24"/>
        <v>0</v>
      </c>
      <c r="M18" s="32">
        <f t="shared" si="24"/>
        <v>0</v>
      </c>
      <c r="N18" s="32">
        <f t="shared" si="24"/>
        <v>0</v>
      </c>
      <c r="O18" s="32">
        <f t="shared" si="24"/>
        <v>0</v>
      </c>
      <c r="P18" s="32">
        <f t="shared" si="24"/>
        <v>0</v>
      </c>
      <c r="Q18" s="32">
        <f t="shared" si="24"/>
        <v>0</v>
      </c>
      <c r="R18" s="32">
        <f t="shared" si="24"/>
        <v>0</v>
      </c>
      <c r="S18" s="32">
        <f t="shared" si="24"/>
        <v>0</v>
      </c>
      <c r="T18" s="32">
        <f t="shared" si="24"/>
        <v>0</v>
      </c>
      <c r="U18" s="32">
        <f t="shared" si="24"/>
        <v>0</v>
      </c>
      <c r="V18" s="32">
        <f t="shared" si="24"/>
        <v>0</v>
      </c>
      <c r="W18" s="32">
        <f t="shared" si="24"/>
        <v>0</v>
      </c>
      <c r="X18" s="32">
        <f t="shared" si="20"/>
        <v>0</v>
      </c>
      <c r="Y18" s="32">
        <f t="shared" si="21"/>
        <v>0</v>
      </c>
      <c r="Z18" s="32">
        <f t="shared" si="22"/>
        <v>0</v>
      </c>
      <c r="AA18" s="19"/>
      <c r="AB18" s="26" t="str">
        <f t="shared" si="6"/>
        <v/>
      </c>
      <c r="AC18" s="26" t="str">
        <f t="shared" si="7"/>
        <v/>
      </c>
      <c r="AD18" s="26" t="str">
        <f t="shared" si="8"/>
        <v/>
      </c>
      <c r="AE18" s="26" t="str">
        <f t="shared" si="9"/>
        <v/>
      </c>
      <c r="AF18" s="26" t="str">
        <f t="shared" si="10"/>
        <v/>
      </c>
      <c r="AG18" s="26" t="str">
        <f t="shared" si="11"/>
        <v/>
      </c>
      <c r="AH18" s="26" t="str">
        <f t="shared" si="12"/>
        <v/>
      </c>
      <c r="AI18" s="19"/>
      <c r="AJ18" s="152"/>
      <c r="AK18" s="13"/>
    </row>
    <row r="19" spans="2:37">
      <c r="B19" s="9"/>
      <c r="D19" s="123" t="s">
        <v>98</v>
      </c>
      <c r="E19" s="29"/>
      <c r="F19" s="29"/>
      <c r="G19" s="29"/>
      <c r="H19" s="29"/>
      <c r="I19" s="29"/>
      <c r="J19" s="29"/>
      <c r="K19" s="29"/>
      <c r="L19" s="29"/>
      <c r="M19" s="29"/>
      <c r="N19" s="29"/>
      <c r="O19" s="29"/>
      <c r="P19" s="29"/>
      <c r="Q19" s="29"/>
      <c r="R19" s="29"/>
      <c r="S19" s="29"/>
      <c r="T19" s="29"/>
      <c r="U19" s="29"/>
      <c r="V19" s="29"/>
      <c r="W19" s="29"/>
      <c r="X19" s="29"/>
      <c r="Y19" s="29"/>
      <c r="Z19" s="29"/>
      <c r="AA19" s="19"/>
      <c r="AB19" s="29" t="str">
        <f t="shared" si="6"/>
        <v/>
      </c>
      <c r="AC19" s="29" t="str">
        <f t="shared" ref="AC19:AC27" si="25">+IFERROR((S19/G19)-1,"")</f>
        <v/>
      </c>
      <c r="AD19" s="29" t="str">
        <f t="shared" ref="AD19:AD27" si="26">+IFERROR((T19/H19)-1,"")</f>
        <v/>
      </c>
      <c r="AE19" s="29" t="str">
        <f t="shared" ref="AE19:AE27" si="27">+IFERROR((U19/I19)-1,"")</f>
        <v/>
      </c>
      <c r="AF19" s="29" t="str">
        <f t="shared" ref="AF19:AF27" si="28">+IFERROR((V19/J19)-1,"")</f>
        <v/>
      </c>
      <c r="AG19" s="29" t="str">
        <f t="shared" ref="AG19:AG27" si="29">+IFERROR((W19/K19)-1,"")</f>
        <v/>
      </c>
      <c r="AH19" s="29" t="str">
        <f>+IFERROR((Z19/Y19)-1,"")</f>
        <v/>
      </c>
      <c r="AI19" s="19"/>
      <c r="AJ19" s="152"/>
      <c r="AK19" s="13"/>
    </row>
    <row r="20" spans="2:37">
      <c r="B20" s="9"/>
      <c r="D20" s="62" t="s">
        <v>103</v>
      </c>
      <c r="E20" s="65" t="s">
        <v>3</v>
      </c>
      <c r="F20" s="32">
        <f>+F58</f>
        <v>0</v>
      </c>
      <c r="G20" s="32">
        <f t="shared" ref="G20:W20" si="30">+G58</f>
        <v>0</v>
      </c>
      <c r="H20" s="32">
        <f t="shared" si="30"/>
        <v>0</v>
      </c>
      <c r="I20" s="32">
        <f t="shared" si="30"/>
        <v>0</v>
      </c>
      <c r="J20" s="32">
        <f t="shared" si="30"/>
        <v>0</v>
      </c>
      <c r="K20" s="32">
        <f t="shared" si="30"/>
        <v>0</v>
      </c>
      <c r="L20" s="32">
        <f t="shared" si="30"/>
        <v>0</v>
      </c>
      <c r="M20" s="32">
        <f t="shared" si="30"/>
        <v>0</v>
      </c>
      <c r="N20" s="32">
        <f t="shared" si="30"/>
        <v>0</v>
      </c>
      <c r="O20" s="32">
        <f t="shared" si="30"/>
        <v>0</v>
      </c>
      <c r="P20" s="32">
        <f t="shared" si="30"/>
        <v>0</v>
      </c>
      <c r="Q20" s="32">
        <f t="shared" si="30"/>
        <v>0</v>
      </c>
      <c r="R20" s="32">
        <f t="shared" si="30"/>
        <v>0</v>
      </c>
      <c r="S20" s="32">
        <f t="shared" si="30"/>
        <v>0</v>
      </c>
      <c r="T20" s="32">
        <f t="shared" si="30"/>
        <v>0</v>
      </c>
      <c r="U20" s="32">
        <f t="shared" si="30"/>
        <v>0</v>
      </c>
      <c r="V20" s="32">
        <f t="shared" si="30"/>
        <v>0</v>
      </c>
      <c r="W20" s="32">
        <f t="shared" si="30"/>
        <v>0</v>
      </c>
      <c r="X20" s="32">
        <f>+SUM(F20:Q20)</f>
        <v>0</v>
      </c>
      <c r="Y20" s="32">
        <f>+SUM(F20:K20)</f>
        <v>0</v>
      </c>
      <c r="Z20" s="32">
        <f>+SUM(R20:W20)</f>
        <v>0</v>
      </c>
      <c r="AA20" s="19"/>
      <c r="AB20" s="26" t="str">
        <f t="shared" si="6"/>
        <v/>
      </c>
      <c r="AC20" s="26" t="str">
        <f t="shared" si="25"/>
        <v/>
      </c>
      <c r="AD20" s="26" t="str">
        <f t="shared" si="26"/>
        <v/>
      </c>
      <c r="AE20" s="26" t="str">
        <f t="shared" si="27"/>
        <v/>
      </c>
      <c r="AF20" s="26" t="str">
        <f t="shared" si="28"/>
        <v/>
      </c>
      <c r="AG20" s="26" t="str">
        <f t="shared" si="29"/>
        <v/>
      </c>
      <c r="AH20" s="26" t="str">
        <f t="shared" ref="AH20:AH27" si="31">+IFERROR((Z20/Y20)-1,"")</f>
        <v/>
      </c>
      <c r="AI20" s="19"/>
      <c r="AJ20" s="152"/>
      <c r="AK20" s="13"/>
    </row>
    <row r="21" spans="2:37">
      <c r="B21" s="9"/>
      <c r="D21" s="62" t="s">
        <v>104</v>
      </c>
      <c r="E21" s="65" t="s">
        <v>3</v>
      </c>
      <c r="F21" s="32">
        <f>+F65</f>
        <v>0</v>
      </c>
      <c r="G21" s="32">
        <f t="shared" ref="G21:W21" si="32">+G65</f>
        <v>0</v>
      </c>
      <c r="H21" s="32">
        <f t="shared" si="32"/>
        <v>0</v>
      </c>
      <c r="I21" s="32">
        <f t="shared" si="32"/>
        <v>0</v>
      </c>
      <c r="J21" s="32">
        <f t="shared" si="32"/>
        <v>0</v>
      </c>
      <c r="K21" s="32">
        <f t="shared" si="32"/>
        <v>0</v>
      </c>
      <c r="L21" s="32">
        <f t="shared" si="32"/>
        <v>0</v>
      </c>
      <c r="M21" s="32">
        <f t="shared" si="32"/>
        <v>0</v>
      </c>
      <c r="N21" s="32">
        <f t="shared" si="32"/>
        <v>0</v>
      </c>
      <c r="O21" s="32">
        <f t="shared" si="32"/>
        <v>0</v>
      </c>
      <c r="P21" s="32">
        <f t="shared" si="32"/>
        <v>0</v>
      </c>
      <c r="Q21" s="32">
        <f t="shared" si="32"/>
        <v>0</v>
      </c>
      <c r="R21" s="32">
        <f t="shared" si="32"/>
        <v>0</v>
      </c>
      <c r="S21" s="32">
        <f t="shared" si="32"/>
        <v>0</v>
      </c>
      <c r="T21" s="32">
        <f t="shared" si="32"/>
        <v>0</v>
      </c>
      <c r="U21" s="32">
        <f t="shared" si="32"/>
        <v>0</v>
      </c>
      <c r="V21" s="32">
        <f t="shared" si="32"/>
        <v>0</v>
      </c>
      <c r="W21" s="32">
        <f t="shared" si="32"/>
        <v>0</v>
      </c>
      <c r="X21" s="32">
        <f>+SUM(F21:Q21)</f>
        <v>0</v>
      </c>
      <c r="Y21" s="32">
        <f>+SUM(F21:K21)</f>
        <v>0</v>
      </c>
      <c r="Z21" s="32">
        <f>+SUM(R21:W21)</f>
        <v>0</v>
      </c>
      <c r="AA21" s="19"/>
      <c r="AB21" s="26" t="str">
        <f t="shared" si="6"/>
        <v/>
      </c>
      <c r="AC21" s="26" t="str">
        <f t="shared" si="25"/>
        <v/>
      </c>
      <c r="AD21" s="26" t="str">
        <f t="shared" si="26"/>
        <v/>
      </c>
      <c r="AE21" s="26" t="str">
        <f t="shared" si="27"/>
        <v/>
      </c>
      <c r="AF21" s="26" t="str">
        <f t="shared" si="28"/>
        <v/>
      </c>
      <c r="AG21" s="26" t="str">
        <f t="shared" si="29"/>
        <v/>
      </c>
      <c r="AH21" s="26" t="str">
        <f t="shared" si="31"/>
        <v/>
      </c>
      <c r="AI21" s="19"/>
      <c r="AJ21" s="152"/>
      <c r="AK21" s="13"/>
    </row>
    <row r="22" spans="2:37">
      <c r="B22" s="9"/>
      <c r="D22" s="62" t="s">
        <v>271</v>
      </c>
      <c r="E22" s="65" t="s">
        <v>96</v>
      </c>
      <c r="F22" s="32">
        <f>+F71+F77</f>
        <v>0</v>
      </c>
      <c r="G22" s="32">
        <f t="shared" ref="G22:W22" si="33">+G71+G77</f>
        <v>0</v>
      </c>
      <c r="H22" s="32">
        <f t="shared" si="33"/>
        <v>0</v>
      </c>
      <c r="I22" s="32">
        <f t="shared" si="33"/>
        <v>0</v>
      </c>
      <c r="J22" s="32">
        <f t="shared" si="33"/>
        <v>0</v>
      </c>
      <c r="K22" s="32">
        <f t="shared" si="33"/>
        <v>0</v>
      </c>
      <c r="L22" s="32">
        <f t="shared" si="33"/>
        <v>0</v>
      </c>
      <c r="M22" s="32">
        <f t="shared" si="33"/>
        <v>0</v>
      </c>
      <c r="N22" s="32">
        <f t="shared" si="33"/>
        <v>0</v>
      </c>
      <c r="O22" s="32">
        <f t="shared" si="33"/>
        <v>0</v>
      </c>
      <c r="P22" s="32">
        <f t="shared" si="33"/>
        <v>0</v>
      </c>
      <c r="Q22" s="32">
        <f t="shared" si="33"/>
        <v>0</v>
      </c>
      <c r="R22" s="32">
        <f t="shared" si="33"/>
        <v>0</v>
      </c>
      <c r="S22" s="32">
        <f t="shared" si="33"/>
        <v>0</v>
      </c>
      <c r="T22" s="32">
        <f t="shared" si="33"/>
        <v>0</v>
      </c>
      <c r="U22" s="32">
        <f t="shared" si="33"/>
        <v>0</v>
      </c>
      <c r="V22" s="32">
        <f t="shared" si="33"/>
        <v>0</v>
      </c>
      <c r="W22" s="32">
        <f t="shared" si="33"/>
        <v>0</v>
      </c>
      <c r="X22" s="32">
        <f t="shared" ref="X22:X27" si="34">+SUM(F22:Q22)</f>
        <v>0</v>
      </c>
      <c r="Y22" s="32">
        <f t="shared" ref="Y22:Y27" si="35">+SUM(F22:K22)</f>
        <v>0</v>
      </c>
      <c r="Z22" s="32">
        <f t="shared" ref="Z22:Z27" si="36">+SUM(R22:W22)</f>
        <v>0</v>
      </c>
      <c r="AA22" s="19"/>
      <c r="AB22" s="26" t="str">
        <f t="shared" si="6"/>
        <v/>
      </c>
      <c r="AC22" s="26" t="str">
        <f t="shared" si="25"/>
        <v/>
      </c>
      <c r="AD22" s="26" t="str">
        <f t="shared" si="26"/>
        <v/>
      </c>
      <c r="AE22" s="26" t="str">
        <f t="shared" si="27"/>
        <v/>
      </c>
      <c r="AF22" s="26" t="str">
        <f t="shared" si="28"/>
        <v/>
      </c>
      <c r="AG22" s="26" t="str">
        <f t="shared" si="29"/>
        <v/>
      </c>
      <c r="AH22" s="26" t="str">
        <f t="shared" si="31"/>
        <v/>
      </c>
      <c r="AI22" s="19"/>
      <c r="AJ22" s="152"/>
      <c r="AK22" s="13"/>
    </row>
    <row r="23" spans="2:37">
      <c r="B23" s="9"/>
      <c r="D23" s="62" t="s">
        <v>282</v>
      </c>
      <c r="E23" s="65" t="s">
        <v>96</v>
      </c>
      <c r="F23" s="32">
        <f>+F83+F89</f>
        <v>0</v>
      </c>
      <c r="G23" s="32">
        <f t="shared" ref="G23:W23" si="37">+G83+G89</f>
        <v>0</v>
      </c>
      <c r="H23" s="32">
        <f t="shared" si="37"/>
        <v>0</v>
      </c>
      <c r="I23" s="32">
        <f t="shared" si="37"/>
        <v>0</v>
      </c>
      <c r="J23" s="32">
        <f t="shared" si="37"/>
        <v>0</v>
      </c>
      <c r="K23" s="32">
        <f t="shared" si="37"/>
        <v>0</v>
      </c>
      <c r="L23" s="32">
        <f t="shared" si="37"/>
        <v>0</v>
      </c>
      <c r="M23" s="32">
        <f t="shared" si="37"/>
        <v>0</v>
      </c>
      <c r="N23" s="32">
        <f t="shared" si="37"/>
        <v>0</v>
      </c>
      <c r="O23" s="32">
        <f t="shared" si="37"/>
        <v>0</v>
      </c>
      <c r="P23" s="32">
        <f t="shared" si="37"/>
        <v>0</v>
      </c>
      <c r="Q23" s="32">
        <f t="shared" si="37"/>
        <v>0</v>
      </c>
      <c r="R23" s="32">
        <f t="shared" si="37"/>
        <v>0</v>
      </c>
      <c r="S23" s="32">
        <f t="shared" si="37"/>
        <v>0</v>
      </c>
      <c r="T23" s="32">
        <f t="shared" si="37"/>
        <v>0</v>
      </c>
      <c r="U23" s="32">
        <f t="shared" si="37"/>
        <v>0</v>
      </c>
      <c r="V23" s="32">
        <f t="shared" si="37"/>
        <v>0</v>
      </c>
      <c r="W23" s="32">
        <f t="shared" si="37"/>
        <v>0</v>
      </c>
      <c r="X23" s="32">
        <f t="shared" si="34"/>
        <v>0</v>
      </c>
      <c r="Y23" s="32">
        <f t="shared" si="35"/>
        <v>0</v>
      </c>
      <c r="Z23" s="32">
        <f t="shared" si="36"/>
        <v>0</v>
      </c>
      <c r="AA23" s="19"/>
      <c r="AB23" s="26" t="str">
        <f t="shared" si="6"/>
        <v/>
      </c>
      <c r="AC23" s="26" t="str">
        <f t="shared" si="25"/>
        <v/>
      </c>
      <c r="AD23" s="26" t="str">
        <f t="shared" si="26"/>
        <v/>
      </c>
      <c r="AE23" s="26" t="str">
        <f t="shared" si="27"/>
        <v/>
      </c>
      <c r="AF23" s="26" t="str">
        <f t="shared" si="28"/>
        <v/>
      </c>
      <c r="AG23" s="26" t="str">
        <f t="shared" si="29"/>
        <v/>
      </c>
      <c r="AH23" s="26" t="str">
        <f t="shared" si="31"/>
        <v/>
      </c>
      <c r="AI23" s="19"/>
      <c r="AJ23" s="152"/>
      <c r="AK23" s="13"/>
    </row>
    <row r="24" spans="2:37">
      <c r="B24" s="9"/>
      <c r="D24" s="62" t="s">
        <v>267</v>
      </c>
      <c r="E24" s="65" t="s">
        <v>95</v>
      </c>
      <c r="F24" s="32">
        <f>F96</f>
        <v>0</v>
      </c>
      <c r="G24" s="32">
        <f t="shared" ref="G24:W24" si="38">G96</f>
        <v>0</v>
      </c>
      <c r="H24" s="32">
        <f t="shared" si="38"/>
        <v>0</v>
      </c>
      <c r="I24" s="32">
        <f t="shared" si="38"/>
        <v>0</v>
      </c>
      <c r="J24" s="32">
        <f t="shared" si="38"/>
        <v>0</v>
      </c>
      <c r="K24" s="32">
        <f t="shared" si="38"/>
        <v>0</v>
      </c>
      <c r="L24" s="32">
        <f t="shared" si="38"/>
        <v>0</v>
      </c>
      <c r="M24" s="32">
        <f t="shared" si="38"/>
        <v>0</v>
      </c>
      <c r="N24" s="32">
        <f t="shared" si="38"/>
        <v>0</v>
      </c>
      <c r="O24" s="32">
        <f t="shared" si="38"/>
        <v>0</v>
      </c>
      <c r="P24" s="32">
        <f t="shared" si="38"/>
        <v>0</v>
      </c>
      <c r="Q24" s="32">
        <f t="shared" si="38"/>
        <v>0</v>
      </c>
      <c r="R24" s="32">
        <f t="shared" si="38"/>
        <v>0</v>
      </c>
      <c r="S24" s="32">
        <f t="shared" si="38"/>
        <v>0</v>
      </c>
      <c r="T24" s="32">
        <f t="shared" si="38"/>
        <v>0</v>
      </c>
      <c r="U24" s="32">
        <f t="shared" si="38"/>
        <v>0</v>
      </c>
      <c r="V24" s="32">
        <f t="shared" si="38"/>
        <v>0</v>
      </c>
      <c r="W24" s="32">
        <f t="shared" si="38"/>
        <v>0</v>
      </c>
      <c r="X24" s="32">
        <f t="shared" si="34"/>
        <v>0</v>
      </c>
      <c r="Y24" s="32">
        <f t="shared" si="35"/>
        <v>0</v>
      </c>
      <c r="Z24" s="32">
        <f t="shared" si="36"/>
        <v>0</v>
      </c>
      <c r="AA24" s="19"/>
      <c r="AB24" s="26" t="str">
        <f t="shared" si="6"/>
        <v/>
      </c>
      <c r="AC24" s="26" t="str">
        <f t="shared" si="25"/>
        <v/>
      </c>
      <c r="AD24" s="26" t="str">
        <f t="shared" si="26"/>
        <v/>
      </c>
      <c r="AE24" s="26" t="str">
        <f t="shared" si="27"/>
        <v/>
      </c>
      <c r="AF24" s="26" t="str">
        <f t="shared" si="28"/>
        <v/>
      </c>
      <c r="AG24" s="26" t="str">
        <f t="shared" si="29"/>
        <v/>
      </c>
      <c r="AH24" s="26" t="str">
        <f t="shared" si="31"/>
        <v/>
      </c>
      <c r="AI24" s="19"/>
      <c r="AJ24" s="152"/>
      <c r="AK24" s="13"/>
    </row>
    <row r="25" spans="2:37">
      <c r="B25" s="9"/>
      <c r="D25" s="62" t="s">
        <v>105</v>
      </c>
      <c r="E25" s="65" t="s">
        <v>95</v>
      </c>
      <c r="F25" s="32">
        <f>F103</f>
        <v>0</v>
      </c>
      <c r="G25" s="32">
        <f t="shared" ref="G25:W25" si="39">G103</f>
        <v>0</v>
      </c>
      <c r="H25" s="32">
        <f t="shared" si="39"/>
        <v>0</v>
      </c>
      <c r="I25" s="32">
        <f t="shared" si="39"/>
        <v>0</v>
      </c>
      <c r="J25" s="32">
        <f t="shared" si="39"/>
        <v>0</v>
      </c>
      <c r="K25" s="32">
        <f t="shared" si="39"/>
        <v>0</v>
      </c>
      <c r="L25" s="32">
        <f t="shared" si="39"/>
        <v>0</v>
      </c>
      <c r="M25" s="32">
        <f t="shared" si="39"/>
        <v>0</v>
      </c>
      <c r="N25" s="32">
        <f t="shared" si="39"/>
        <v>0</v>
      </c>
      <c r="O25" s="32">
        <f t="shared" si="39"/>
        <v>0</v>
      </c>
      <c r="P25" s="32">
        <f t="shared" si="39"/>
        <v>0</v>
      </c>
      <c r="Q25" s="32">
        <f t="shared" si="39"/>
        <v>0</v>
      </c>
      <c r="R25" s="32">
        <f t="shared" si="39"/>
        <v>0</v>
      </c>
      <c r="S25" s="32">
        <f t="shared" si="39"/>
        <v>0</v>
      </c>
      <c r="T25" s="32">
        <f t="shared" si="39"/>
        <v>0</v>
      </c>
      <c r="U25" s="32">
        <f t="shared" si="39"/>
        <v>0</v>
      </c>
      <c r="V25" s="32">
        <f t="shared" si="39"/>
        <v>0</v>
      </c>
      <c r="W25" s="32">
        <f t="shared" si="39"/>
        <v>0</v>
      </c>
      <c r="X25" s="32">
        <f t="shared" si="34"/>
        <v>0</v>
      </c>
      <c r="Y25" s="32">
        <f t="shared" si="35"/>
        <v>0</v>
      </c>
      <c r="Z25" s="32">
        <f t="shared" si="36"/>
        <v>0</v>
      </c>
      <c r="AA25" s="19"/>
      <c r="AB25" s="26" t="str">
        <f t="shared" si="6"/>
        <v/>
      </c>
      <c r="AC25" s="26" t="str">
        <f t="shared" si="25"/>
        <v/>
      </c>
      <c r="AD25" s="26" t="str">
        <f t="shared" si="26"/>
        <v/>
      </c>
      <c r="AE25" s="26" t="str">
        <f t="shared" si="27"/>
        <v/>
      </c>
      <c r="AF25" s="26" t="str">
        <f t="shared" si="28"/>
        <v/>
      </c>
      <c r="AG25" s="26" t="str">
        <f t="shared" si="29"/>
        <v/>
      </c>
      <c r="AH25" s="26" t="str">
        <f t="shared" si="31"/>
        <v/>
      </c>
      <c r="AI25" s="19"/>
      <c r="AJ25" s="152"/>
      <c r="AK25" s="13"/>
    </row>
    <row r="26" spans="2:37">
      <c r="B26" s="9"/>
      <c r="D26" s="62" t="s">
        <v>268</v>
      </c>
      <c r="E26" s="65" t="s">
        <v>46</v>
      </c>
      <c r="F26" s="32">
        <f>F110</f>
        <v>0</v>
      </c>
      <c r="G26" s="32">
        <f t="shared" ref="G26:W26" si="40">G110</f>
        <v>0</v>
      </c>
      <c r="H26" s="32">
        <f t="shared" si="40"/>
        <v>0</v>
      </c>
      <c r="I26" s="32">
        <f t="shared" si="40"/>
        <v>0</v>
      </c>
      <c r="J26" s="32">
        <f t="shared" si="40"/>
        <v>0</v>
      </c>
      <c r="K26" s="32">
        <f t="shared" si="40"/>
        <v>0</v>
      </c>
      <c r="L26" s="32">
        <f t="shared" si="40"/>
        <v>0</v>
      </c>
      <c r="M26" s="32">
        <f t="shared" si="40"/>
        <v>0</v>
      </c>
      <c r="N26" s="32">
        <f t="shared" si="40"/>
        <v>0</v>
      </c>
      <c r="O26" s="32">
        <f t="shared" si="40"/>
        <v>0</v>
      </c>
      <c r="P26" s="32">
        <f t="shared" si="40"/>
        <v>0</v>
      </c>
      <c r="Q26" s="32">
        <f t="shared" si="40"/>
        <v>0</v>
      </c>
      <c r="R26" s="32">
        <f t="shared" si="40"/>
        <v>0</v>
      </c>
      <c r="S26" s="32">
        <f t="shared" si="40"/>
        <v>0</v>
      </c>
      <c r="T26" s="32">
        <f t="shared" si="40"/>
        <v>0</v>
      </c>
      <c r="U26" s="32">
        <f t="shared" si="40"/>
        <v>0</v>
      </c>
      <c r="V26" s="32">
        <f t="shared" si="40"/>
        <v>0</v>
      </c>
      <c r="W26" s="32">
        <f t="shared" si="40"/>
        <v>0</v>
      </c>
      <c r="X26" s="32">
        <f t="shared" si="34"/>
        <v>0</v>
      </c>
      <c r="Y26" s="32">
        <f t="shared" si="35"/>
        <v>0</v>
      </c>
      <c r="Z26" s="32">
        <f t="shared" si="36"/>
        <v>0</v>
      </c>
      <c r="AA26" s="19"/>
      <c r="AB26" s="26" t="str">
        <f t="shared" si="6"/>
        <v/>
      </c>
      <c r="AC26" s="26" t="str">
        <f t="shared" si="25"/>
        <v/>
      </c>
      <c r="AD26" s="26" t="str">
        <f t="shared" si="26"/>
        <v/>
      </c>
      <c r="AE26" s="26" t="str">
        <f t="shared" si="27"/>
        <v/>
      </c>
      <c r="AF26" s="26" t="str">
        <f t="shared" si="28"/>
        <v/>
      </c>
      <c r="AG26" s="26" t="str">
        <f t="shared" si="29"/>
        <v/>
      </c>
      <c r="AH26" s="26" t="str">
        <f t="shared" si="31"/>
        <v/>
      </c>
      <c r="AI26" s="19"/>
      <c r="AJ26" s="152"/>
      <c r="AK26" s="13"/>
    </row>
    <row r="27" spans="2:37">
      <c r="B27" s="9"/>
      <c r="D27" s="62" t="s">
        <v>106</v>
      </c>
      <c r="E27" s="65" t="s">
        <v>46</v>
      </c>
      <c r="F27" s="32">
        <f>F117</f>
        <v>0</v>
      </c>
      <c r="G27" s="32">
        <f t="shared" ref="G27:W27" si="41">G117</f>
        <v>0</v>
      </c>
      <c r="H27" s="32">
        <f t="shared" si="41"/>
        <v>0</v>
      </c>
      <c r="I27" s="32">
        <f t="shared" si="41"/>
        <v>0</v>
      </c>
      <c r="J27" s="32">
        <f t="shared" si="41"/>
        <v>0</v>
      </c>
      <c r="K27" s="32">
        <f t="shared" si="41"/>
        <v>0</v>
      </c>
      <c r="L27" s="32">
        <f t="shared" si="41"/>
        <v>0</v>
      </c>
      <c r="M27" s="32">
        <f t="shared" si="41"/>
        <v>0</v>
      </c>
      <c r="N27" s="32">
        <f t="shared" si="41"/>
        <v>0</v>
      </c>
      <c r="O27" s="32">
        <f t="shared" si="41"/>
        <v>0</v>
      </c>
      <c r="P27" s="32">
        <f t="shared" si="41"/>
        <v>0</v>
      </c>
      <c r="Q27" s="32">
        <f t="shared" si="41"/>
        <v>0</v>
      </c>
      <c r="R27" s="32">
        <f t="shared" si="41"/>
        <v>0</v>
      </c>
      <c r="S27" s="32">
        <f t="shared" si="41"/>
        <v>0</v>
      </c>
      <c r="T27" s="32">
        <f t="shared" si="41"/>
        <v>0</v>
      </c>
      <c r="U27" s="32">
        <f t="shared" si="41"/>
        <v>0</v>
      </c>
      <c r="V27" s="32">
        <f t="shared" si="41"/>
        <v>0</v>
      </c>
      <c r="W27" s="32">
        <f t="shared" si="41"/>
        <v>0</v>
      </c>
      <c r="X27" s="32">
        <f t="shared" si="34"/>
        <v>0</v>
      </c>
      <c r="Y27" s="32">
        <f t="shared" si="35"/>
        <v>0</v>
      </c>
      <c r="Z27" s="32">
        <f t="shared" si="36"/>
        <v>0</v>
      </c>
      <c r="AA27" s="19"/>
      <c r="AB27" s="26" t="str">
        <f t="shared" si="6"/>
        <v/>
      </c>
      <c r="AC27" s="26" t="str">
        <f t="shared" si="25"/>
        <v/>
      </c>
      <c r="AD27" s="26" t="str">
        <f t="shared" si="26"/>
        <v/>
      </c>
      <c r="AE27" s="26" t="str">
        <f t="shared" si="27"/>
        <v/>
      </c>
      <c r="AF27" s="26" t="str">
        <f t="shared" si="28"/>
        <v/>
      </c>
      <c r="AG27" s="26" t="str">
        <f t="shared" si="29"/>
        <v/>
      </c>
      <c r="AH27" s="26" t="str">
        <f t="shared" si="31"/>
        <v/>
      </c>
      <c r="AI27" s="19"/>
      <c r="AJ27" s="152"/>
      <c r="AK27" s="13"/>
    </row>
    <row r="28" spans="2:37">
      <c r="B28" s="9"/>
      <c r="D28" s="123" t="s">
        <v>102</v>
      </c>
      <c r="E28" s="29"/>
      <c r="F28" s="29"/>
      <c r="G28" s="29"/>
      <c r="H28" s="29"/>
      <c r="I28" s="29"/>
      <c r="J28" s="29"/>
      <c r="K28" s="29"/>
      <c r="L28" s="29"/>
      <c r="M28" s="29"/>
      <c r="N28" s="29"/>
      <c r="O28" s="29"/>
      <c r="P28" s="29"/>
      <c r="Q28" s="29"/>
      <c r="R28" s="29"/>
      <c r="S28" s="29"/>
      <c r="T28" s="29"/>
      <c r="U28" s="29"/>
      <c r="V28" s="29"/>
      <c r="W28" s="29"/>
      <c r="X28" s="29"/>
      <c r="Y28" s="29"/>
      <c r="Z28" s="29"/>
      <c r="AA28" s="19"/>
      <c r="AB28" s="29" t="str">
        <f t="shared" si="6"/>
        <v/>
      </c>
      <c r="AC28" s="29" t="str">
        <f t="shared" ref="AC28:AC36" si="42">+IFERROR((S28/G28)-1,"")</f>
        <v/>
      </c>
      <c r="AD28" s="29" t="str">
        <f t="shared" ref="AD28:AD36" si="43">+IFERROR((T28/H28)-1,"")</f>
        <v/>
      </c>
      <c r="AE28" s="29" t="str">
        <f t="shared" ref="AE28:AE36" si="44">+IFERROR((U28/I28)-1,"")</f>
        <v/>
      </c>
      <c r="AF28" s="29" t="str">
        <f t="shared" ref="AF28:AF36" si="45">+IFERROR((V28/J28)-1,"")</f>
        <v/>
      </c>
      <c r="AG28" s="29" t="str">
        <f t="shared" ref="AG28:AG36" si="46">+IFERROR((W28/K28)-1,"")</f>
        <v/>
      </c>
      <c r="AH28" s="29" t="str">
        <f>+IFERROR((Z28/Y28)-1,"")</f>
        <v/>
      </c>
      <c r="AI28" s="19"/>
      <c r="AJ28" s="152"/>
      <c r="AK28" s="13"/>
    </row>
    <row r="29" spans="2:37">
      <c r="B29" s="9"/>
      <c r="D29" s="62" t="s">
        <v>103</v>
      </c>
      <c r="E29" s="65" t="s">
        <v>3</v>
      </c>
      <c r="F29" s="32">
        <f>+F59</f>
        <v>0</v>
      </c>
      <c r="G29" s="32">
        <f t="shared" ref="G29:W29" si="47">+G59</f>
        <v>0</v>
      </c>
      <c r="H29" s="32">
        <f t="shared" si="47"/>
        <v>0</v>
      </c>
      <c r="I29" s="32">
        <f t="shared" si="47"/>
        <v>0</v>
      </c>
      <c r="J29" s="32">
        <f t="shared" si="47"/>
        <v>0</v>
      </c>
      <c r="K29" s="32">
        <f t="shared" si="47"/>
        <v>0</v>
      </c>
      <c r="L29" s="32">
        <f t="shared" si="47"/>
        <v>0</v>
      </c>
      <c r="M29" s="32">
        <f t="shared" si="47"/>
        <v>0</v>
      </c>
      <c r="N29" s="32">
        <f t="shared" si="47"/>
        <v>0</v>
      </c>
      <c r="O29" s="32">
        <f t="shared" si="47"/>
        <v>0</v>
      </c>
      <c r="P29" s="32">
        <f t="shared" si="47"/>
        <v>0</v>
      </c>
      <c r="Q29" s="32">
        <f t="shared" si="47"/>
        <v>0</v>
      </c>
      <c r="R29" s="32">
        <f t="shared" si="47"/>
        <v>0</v>
      </c>
      <c r="S29" s="32">
        <f t="shared" si="47"/>
        <v>0</v>
      </c>
      <c r="T29" s="32">
        <f t="shared" si="47"/>
        <v>0</v>
      </c>
      <c r="U29" s="32">
        <f t="shared" si="47"/>
        <v>0</v>
      </c>
      <c r="V29" s="32">
        <f t="shared" si="47"/>
        <v>0</v>
      </c>
      <c r="W29" s="32">
        <f t="shared" si="47"/>
        <v>0</v>
      </c>
      <c r="X29" s="32">
        <f>+SUM(F29:Q29)</f>
        <v>0</v>
      </c>
      <c r="Y29" s="32">
        <f>+SUM(F29:K29)</f>
        <v>0</v>
      </c>
      <c r="Z29" s="32">
        <f>+SUM(R29:W29)</f>
        <v>0</v>
      </c>
      <c r="AA29" s="19"/>
      <c r="AB29" s="26" t="str">
        <f t="shared" si="6"/>
        <v/>
      </c>
      <c r="AC29" s="26" t="str">
        <f t="shared" si="42"/>
        <v/>
      </c>
      <c r="AD29" s="26" t="str">
        <f t="shared" si="43"/>
        <v/>
      </c>
      <c r="AE29" s="26" t="str">
        <f t="shared" si="44"/>
        <v/>
      </c>
      <c r="AF29" s="26" t="str">
        <f t="shared" si="45"/>
        <v/>
      </c>
      <c r="AG29" s="26" t="str">
        <f t="shared" si="46"/>
        <v/>
      </c>
      <c r="AH29" s="26" t="str">
        <f t="shared" ref="AH29:AH36" si="48">+IFERROR((Z29/Y29)-1,"")</f>
        <v/>
      </c>
      <c r="AI29" s="19"/>
      <c r="AJ29" s="152"/>
      <c r="AK29" s="13"/>
    </row>
    <row r="30" spans="2:37">
      <c r="B30" s="9"/>
      <c r="D30" s="62" t="s">
        <v>104</v>
      </c>
      <c r="E30" s="65" t="s">
        <v>3</v>
      </c>
      <c r="F30" s="32">
        <f>+F66</f>
        <v>0</v>
      </c>
      <c r="G30" s="32">
        <f t="shared" ref="G30:W30" si="49">+G66</f>
        <v>0</v>
      </c>
      <c r="H30" s="32">
        <f t="shared" si="49"/>
        <v>0</v>
      </c>
      <c r="I30" s="32">
        <f t="shared" si="49"/>
        <v>0</v>
      </c>
      <c r="J30" s="32">
        <f t="shared" si="49"/>
        <v>0</v>
      </c>
      <c r="K30" s="32">
        <f t="shared" si="49"/>
        <v>0</v>
      </c>
      <c r="L30" s="32">
        <f t="shared" si="49"/>
        <v>0</v>
      </c>
      <c r="M30" s="32">
        <f t="shared" si="49"/>
        <v>0</v>
      </c>
      <c r="N30" s="32">
        <f t="shared" si="49"/>
        <v>0</v>
      </c>
      <c r="O30" s="32">
        <f t="shared" si="49"/>
        <v>0</v>
      </c>
      <c r="P30" s="32">
        <f t="shared" si="49"/>
        <v>0</v>
      </c>
      <c r="Q30" s="32">
        <f t="shared" si="49"/>
        <v>0</v>
      </c>
      <c r="R30" s="32">
        <f t="shared" si="49"/>
        <v>0</v>
      </c>
      <c r="S30" s="32">
        <f t="shared" si="49"/>
        <v>0</v>
      </c>
      <c r="T30" s="32">
        <f t="shared" si="49"/>
        <v>0</v>
      </c>
      <c r="U30" s="32">
        <f t="shared" si="49"/>
        <v>0</v>
      </c>
      <c r="V30" s="32">
        <f t="shared" si="49"/>
        <v>0</v>
      </c>
      <c r="W30" s="32">
        <f t="shared" si="49"/>
        <v>0</v>
      </c>
      <c r="X30" s="32">
        <f t="shared" ref="X30:X36" si="50">+SUM(F30:Q30)</f>
        <v>0</v>
      </c>
      <c r="Y30" s="32">
        <f t="shared" ref="Y30:Y36" si="51">+SUM(F30:K30)</f>
        <v>0</v>
      </c>
      <c r="Z30" s="32">
        <f t="shared" ref="Z30:Z36" si="52">+SUM(R30:W30)</f>
        <v>0</v>
      </c>
      <c r="AA30" s="19"/>
      <c r="AB30" s="26" t="str">
        <f t="shared" si="6"/>
        <v/>
      </c>
      <c r="AC30" s="26" t="str">
        <f t="shared" si="42"/>
        <v/>
      </c>
      <c r="AD30" s="26" t="str">
        <f t="shared" si="43"/>
        <v/>
      </c>
      <c r="AE30" s="26" t="str">
        <f t="shared" si="44"/>
        <v/>
      </c>
      <c r="AF30" s="26" t="str">
        <f t="shared" si="45"/>
        <v/>
      </c>
      <c r="AG30" s="26" t="str">
        <f t="shared" si="46"/>
        <v/>
      </c>
      <c r="AH30" s="26" t="str">
        <f t="shared" si="48"/>
        <v/>
      </c>
      <c r="AI30" s="19"/>
      <c r="AJ30" s="152"/>
      <c r="AK30" s="13"/>
    </row>
    <row r="31" spans="2:37">
      <c r="B31" s="9"/>
      <c r="D31" s="62" t="s">
        <v>271</v>
      </c>
      <c r="E31" s="65" t="s">
        <v>96</v>
      </c>
      <c r="F31" s="32">
        <f>+F72+F78</f>
        <v>0</v>
      </c>
      <c r="G31" s="32">
        <f t="shared" ref="G31:W31" si="53">+G72+G78</f>
        <v>0</v>
      </c>
      <c r="H31" s="32">
        <f t="shared" si="53"/>
        <v>0</v>
      </c>
      <c r="I31" s="32">
        <f t="shared" si="53"/>
        <v>0</v>
      </c>
      <c r="J31" s="32">
        <f t="shared" si="53"/>
        <v>0</v>
      </c>
      <c r="K31" s="32">
        <f t="shared" si="53"/>
        <v>0</v>
      </c>
      <c r="L31" s="32">
        <f t="shared" si="53"/>
        <v>0</v>
      </c>
      <c r="M31" s="32">
        <f t="shared" si="53"/>
        <v>0</v>
      </c>
      <c r="N31" s="32">
        <f t="shared" si="53"/>
        <v>0</v>
      </c>
      <c r="O31" s="32">
        <f t="shared" si="53"/>
        <v>0</v>
      </c>
      <c r="P31" s="32">
        <f t="shared" si="53"/>
        <v>0</v>
      </c>
      <c r="Q31" s="32">
        <f t="shared" si="53"/>
        <v>0</v>
      </c>
      <c r="R31" s="32">
        <f t="shared" si="53"/>
        <v>0</v>
      </c>
      <c r="S31" s="32">
        <f t="shared" si="53"/>
        <v>0</v>
      </c>
      <c r="T31" s="32">
        <f t="shared" si="53"/>
        <v>0</v>
      </c>
      <c r="U31" s="32">
        <f t="shared" si="53"/>
        <v>0</v>
      </c>
      <c r="V31" s="32">
        <f t="shared" si="53"/>
        <v>0</v>
      </c>
      <c r="W31" s="32">
        <f t="shared" si="53"/>
        <v>0</v>
      </c>
      <c r="X31" s="32">
        <f t="shared" si="50"/>
        <v>0</v>
      </c>
      <c r="Y31" s="32">
        <f t="shared" si="51"/>
        <v>0</v>
      </c>
      <c r="Z31" s="32">
        <f t="shared" si="52"/>
        <v>0</v>
      </c>
      <c r="AA31" s="19"/>
      <c r="AB31" s="26" t="str">
        <f t="shared" si="6"/>
        <v/>
      </c>
      <c r="AC31" s="26" t="str">
        <f t="shared" si="42"/>
        <v/>
      </c>
      <c r="AD31" s="26" t="str">
        <f t="shared" si="43"/>
        <v/>
      </c>
      <c r="AE31" s="26" t="str">
        <f t="shared" si="44"/>
        <v/>
      </c>
      <c r="AF31" s="26" t="str">
        <f t="shared" si="45"/>
        <v/>
      </c>
      <c r="AG31" s="26" t="str">
        <f t="shared" si="46"/>
        <v/>
      </c>
      <c r="AH31" s="26" t="str">
        <f t="shared" si="48"/>
        <v/>
      </c>
      <c r="AI31" s="19"/>
      <c r="AJ31" s="152"/>
      <c r="AK31" s="13"/>
    </row>
    <row r="32" spans="2:37">
      <c r="B32" s="9"/>
      <c r="D32" s="62" t="s">
        <v>282</v>
      </c>
      <c r="E32" s="65" t="s">
        <v>96</v>
      </c>
      <c r="F32" s="32">
        <f>+F84+F90</f>
        <v>0</v>
      </c>
      <c r="G32" s="32">
        <f t="shared" ref="G32:W32" si="54">+G84+G90</f>
        <v>0</v>
      </c>
      <c r="H32" s="32">
        <f t="shared" si="54"/>
        <v>0</v>
      </c>
      <c r="I32" s="32">
        <f t="shared" si="54"/>
        <v>0</v>
      </c>
      <c r="J32" s="32">
        <f t="shared" si="54"/>
        <v>0</v>
      </c>
      <c r="K32" s="32">
        <f t="shared" si="54"/>
        <v>0</v>
      </c>
      <c r="L32" s="32">
        <f t="shared" si="54"/>
        <v>0</v>
      </c>
      <c r="M32" s="32">
        <f t="shared" si="54"/>
        <v>0</v>
      </c>
      <c r="N32" s="32">
        <f t="shared" si="54"/>
        <v>0</v>
      </c>
      <c r="O32" s="32">
        <f t="shared" si="54"/>
        <v>0</v>
      </c>
      <c r="P32" s="32">
        <f t="shared" si="54"/>
        <v>0</v>
      </c>
      <c r="Q32" s="32">
        <f t="shared" si="54"/>
        <v>0</v>
      </c>
      <c r="R32" s="32">
        <f t="shared" si="54"/>
        <v>0</v>
      </c>
      <c r="S32" s="32">
        <f t="shared" si="54"/>
        <v>0</v>
      </c>
      <c r="T32" s="32">
        <f t="shared" si="54"/>
        <v>0</v>
      </c>
      <c r="U32" s="32">
        <f t="shared" si="54"/>
        <v>0</v>
      </c>
      <c r="V32" s="32">
        <f t="shared" si="54"/>
        <v>0</v>
      </c>
      <c r="W32" s="32">
        <f t="shared" si="54"/>
        <v>0</v>
      </c>
      <c r="X32" s="32">
        <f t="shared" si="50"/>
        <v>0</v>
      </c>
      <c r="Y32" s="32">
        <f t="shared" si="51"/>
        <v>0</v>
      </c>
      <c r="Z32" s="32">
        <f t="shared" si="52"/>
        <v>0</v>
      </c>
      <c r="AA32" s="19"/>
      <c r="AB32" s="26" t="str">
        <f t="shared" si="6"/>
        <v/>
      </c>
      <c r="AC32" s="26" t="str">
        <f t="shared" si="42"/>
        <v/>
      </c>
      <c r="AD32" s="26" t="str">
        <f t="shared" si="43"/>
        <v/>
      </c>
      <c r="AE32" s="26" t="str">
        <f t="shared" si="44"/>
        <v/>
      </c>
      <c r="AF32" s="26" t="str">
        <f t="shared" si="45"/>
        <v/>
      </c>
      <c r="AG32" s="26" t="str">
        <f t="shared" si="46"/>
        <v/>
      </c>
      <c r="AH32" s="26" t="str">
        <f t="shared" si="48"/>
        <v/>
      </c>
      <c r="AI32" s="19"/>
      <c r="AJ32" s="152"/>
      <c r="AK32" s="13"/>
    </row>
    <row r="33" spans="2:37">
      <c r="B33" s="9"/>
      <c r="D33" s="62" t="s">
        <v>267</v>
      </c>
      <c r="E33" s="65" t="s">
        <v>95</v>
      </c>
      <c r="F33" s="32">
        <f>F97</f>
        <v>0</v>
      </c>
      <c r="G33" s="32">
        <f t="shared" ref="G33:W33" si="55">G97</f>
        <v>0</v>
      </c>
      <c r="H33" s="32">
        <f t="shared" si="55"/>
        <v>0</v>
      </c>
      <c r="I33" s="32">
        <f t="shared" si="55"/>
        <v>0</v>
      </c>
      <c r="J33" s="32">
        <f t="shared" si="55"/>
        <v>0</v>
      </c>
      <c r="K33" s="32">
        <f t="shared" si="55"/>
        <v>0</v>
      </c>
      <c r="L33" s="32">
        <f t="shared" si="55"/>
        <v>0</v>
      </c>
      <c r="M33" s="32">
        <f t="shared" si="55"/>
        <v>0</v>
      </c>
      <c r="N33" s="32">
        <f t="shared" si="55"/>
        <v>0</v>
      </c>
      <c r="O33" s="32">
        <f t="shared" si="55"/>
        <v>0</v>
      </c>
      <c r="P33" s="32">
        <f t="shared" si="55"/>
        <v>0</v>
      </c>
      <c r="Q33" s="32">
        <f t="shared" si="55"/>
        <v>0</v>
      </c>
      <c r="R33" s="32">
        <f t="shared" si="55"/>
        <v>0</v>
      </c>
      <c r="S33" s="32">
        <f t="shared" si="55"/>
        <v>0</v>
      </c>
      <c r="T33" s="32">
        <f t="shared" si="55"/>
        <v>0</v>
      </c>
      <c r="U33" s="32">
        <f t="shared" si="55"/>
        <v>0</v>
      </c>
      <c r="V33" s="32">
        <f t="shared" si="55"/>
        <v>0</v>
      </c>
      <c r="W33" s="32">
        <f t="shared" si="55"/>
        <v>0</v>
      </c>
      <c r="X33" s="32">
        <f t="shared" si="50"/>
        <v>0</v>
      </c>
      <c r="Y33" s="32">
        <f t="shared" si="51"/>
        <v>0</v>
      </c>
      <c r="Z33" s="32">
        <f t="shared" si="52"/>
        <v>0</v>
      </c>
      <c r="AA33" s="19"/>
      <c r="AB33" s="26" t="str">
        <f t="shared" si="6"/>
        <v/>
      </c>
      <c r="AC33" s="26" t="str">
        <f t="shared" si="42"/>
        <v/>
      </c>
      <c r="AD33" s="26" t="str">
        <f t="shared" si="43"/>
        <v/>
      </c>
      <c r="AE33" s="26" t="str">
        <f t="shared" si="44"/>
        <v/>
      </c>
      <c r="AF33" s="26" t="str">
        <f t="shared" si="45"/>
        <v/>
      </c>
      <c r="AG33" s="26" t="str">
        <f t="shared" si="46"/>
        <v/>
      </c>
      <c r="AH33" s="26" t="str">
        <f t="shared" si="48"/>
        <v/>
      </c>
      <c r="AI33" s="19"/>
      <c r="AJ33" s="152"/>
      <c r="AK33" s="13"/>
    </row>
    <row r="34" spans="2:37">
      <c r="B34" s="9"/>
      <c r="D34" s="62" t="s">
        <v>105</v>
      </c>
      <c r="E34" s="65" t="s">
        <v>95</v>
      </c>
      <c r="F34" s="32">
        <f>F104</f>
        <v>0</v>
      </c>
      <c r="G34" s="32">
        <f t="shared" ref="G34:W34" si="56">G104</f>
        <v>0</v>
      </c>
      <c r="H34" s="32">
        <f t="shared" si="56"/>
        <v>0</v>
      </c>
      <c r="I34" s="32">
        <f t="shared" si="56"/>
        <v>0</v>
      </c>
      <c r="J34" s="32">
        <f t="shared" si="56"/>
        <v>0</v>
      </c>
      <c r="K34" s="32">
        <f t="shared" si="56"/>
        <v>0</v>
      </c>
      <c r="L34" s="32">
        <f t="shared" si="56"/>
        <v>0</v>
      </c>
      <c r="M34" s="32">
        <f t="shared" si="56"/>
        <v>0</v>
      </c>
      <c r="N34" s="32">
        <f t="shared" si="56"/>
        <v>0</v>
      </c>
      <c r="O34" s="32">
        <f t="shared" si="56"/>
        <v>0</v>
      </c>
      <c r="P34" s="32">
        <f t="shared" si="56"/>
        <v>0</v>
      </c>
      <c r="Q34" s="32">
        <f t="shared" si="56"/>
        <v>0</v>
      </c>
      <c r="R34" s="32">
        <f t="shared" si="56"/>
        <v>0</v>
      </c>
      <c r="S34" s="32">
        <f t="shared" si="56"/>
        <v>0</v>
      </c>
      <c r="T34" s="32">
        <f t="shared" si="56"/>
        <v>0</v>
      </c>
      <c r="U34" s="32">
        <f t="shared" si="56"/>
        <v>0</v>
      </c>
      <c r="V34" s="32">
        <f t="shared" si="56"/>
        <v>0</v>
      </c>
      <c r="W34" s="32">
        <f t="shared" si="56"/>
        <v>0</v>
      </c>
      <c r="X34" s="32">
        <f t="shared" si="50"/>
        <v>0</v>
      </c>
      <c r="Y34" s="32">
        <f t="shared" si="51"/>
        <v>0</v>
      </c>
      <c r="Z34" s="32">
        <f t="shared" si="52"/>
        <v>0</v>
      </c>
      <c r="AA34" s="19"/>
      <c r="AB34" s="26" t="str">
        <f t="shared" si="6"/>
        <v/>
      </c>
      <c r="AC34" s="26" t="str">
        <f t="shared" si="42"/>
        <v/>
      </c>
      <c r="AD34" s="26" t="str">
        <f t="shared" si="43"/>
        <v/>
      </c>
      <c r="AE34" s="26" t="str">
        <f t="shared" si="44"/>
        <v/>
      </c>
      <c r="AF34" s="26" t="str">
        <f t="shared" si="45"/>
        <v/>
      </c>
      <c r="AG34" s="26" t="str">
        <f t="shared" si="46"/>
        <v/>
      </c>
      <c r="AH34" s="26" t="str">
        <f t="shared" si="48"/>
        <v/>
      </c>
      <c r="AI34" s="19"/>
      <c r="AJ34" s="152"/>
      <c r="AK34" s="13"/>
    </row>
    <row r="35" spans="2:37">
      <c r="B35" s="9"/>
      <c r="D35" s="62" t="s">
        <v>268</v>
      </c>
      <c r="E35" s="65" t="s">
        <v>46</v>
      </c>
      <c r="F35" s="32">
        <f>F111</f>
        <v>0</v>
      </c>
      <c r="G35" s="32">
        <f t="shared" ref="G35:W35" si="57">G111</f>
        <v>0</v>
      </c>
      <c r="H35" s="32">
        <f t="shared" si="57"/>
        <v>0</v>
      </c>
      <c r="I35" s="32">
        <f t="shared" si="57"/>
        <v>0</v>
      </c>
      <c r="J35" s="32">
        <f t="shared" si="57"/>
        <v>0</v>
      </c>
      <c r="K35" s="32">
        <f t="shared" si="57"/>
        <v>0</v>
      </c>
      <c r="L35" s="32">
        <f t="shared" si="57"/>
        <v>0</v>
      </c>
      <c r="M35" s="32">
        <f t="shared" si="57"/>
        <v>0</v>
      </c>
      <c r="N35" s="32">
        <f t="shared" si="57"/>
        <v>0</v>
      </c>
      <c r="O35" s="32">
        <f t="shared" si="57"/>
        <v>0</v>
      </c>
      <c r="P35" s="32">
        <f t="shared" si="57"/>
        <v>0</v>
      </c>
      <c r="Q35" s="32">
        <f t="shared" si="57"/>
        <v>0</v>
      </c>
      <c r="R35" s="32">
        <f t="shared" si="57"/>
        <v>0</v>
      </c>
      <c r="S35" s="32">
        <f t="shared" si="57"/>
        <v>0</v>
      </c>
      <c r="T35" s="32">
        <f t="shared" si="57"/>
        <v>0</v>
      </c>
      <c r="U35" s="32">
        <f t="shared" si="57"/>
        <v>0</v>
      </c>
      <c r="V35" s="32">
        <f t="shared" si="57"/>
        <v>0</v>
      </c>
      <c r="W35" s="32">
        <f t="shared" si="57"/>
        <v>0</v>
      </c>
      <c r="X35" s="32">
        <f t="shared" si="50"/>
        <v>0</v>
      </c>
      <c r="Y35" s="32">
        <f t="shared" si="51"/>
        <v>0</v>
      </c>
      <c r="Z35" s="32">
        <f t="shared" si="52"/>
        <v>0</v>
      </c>
      <c r="AA35" s="19"/>
      <c r="AB35" s="26" t="str">
        <f t="shared" si="6"/>
        <v/>
      </c>
      <c r="AC35" s="26" t="str">
        <f t="shared" si="42"/>
        <v/>
      </c>
      <c r="AD35" s="26" t="str">
        <f t="shared" si="43"/>
        <v/>
      </c>
      <c r="AE35" s="26" t="str">
        <f t="shared" si="44"/>
        <v/>
      </c>
      <c r="AF35" s="26" t="str">
        <f t="shared" si="45"/>
        <v/>
      </c>
      <c r="AG35" s="26" t="str">
        <f t="shared" si="46"/>
        <v/>
      </c>
      <c r="AH35" s="26" t="str">
        <f t="shared" si="48"/>
        <v/>
      </c>
      <c r="AI35" s="19"/>
      <c r="AJ35" s="152"/>
      <c r="AK35" s="13"/>
    </row>
    <row r="36" spans="2:37">
      <c r="B36" s="9"/>
      <c r="D36" s="62" t="s">
        <v>106</v>
      </c>
      <c r="E36" s="65" t="s">
        <v>46</v>
      </c>
      <c r="F36" s="32">
        <f>F118</f>
        <v>0</v>
      </c>
      <c r="G36" s="32">
        <f t="shared" ref="G36:W36" si="58">G118</f>
        <v>0</v>
      </c>
      <c r="H36" s="32">
        <f t="shared" si="58"/>
        <v>0</v>
      </c>
      <c r="I36" s="32">
        <f t="shared" si="58"/>
        <v>0</v>
      </c>
      <c r="J36" s="32">
        <f t="shared" si="58"/>
        <v>0</v>
      </c>
      <c r="K36" s="32">
        <f t="shared" si="58"/>
        <v>0</v>
      </c>
      <c r="L36" s="32">
        <f t="shared" si="58"/>
        <v>0</v>
      </c>
      <c r="M36" s="32">
        <f t="shared" si="58"/>
        <v>0</v>
      </c>
      <c r="N36" s="32">
        <f t="shared" si="58"/>
        <v>0</v>
      </c>
      <c r="O36" s="32">
        <f t="shared" si="58"/>
        <v>0</v>
      </c>
      <c r="P36" s="32">
        <f t="shared" si="58"/>
        <v>0</v>
      </c>
      <c r="Q36" s="32">
        <f t="shared" si="58"/>
        <v>0</v>
      </c>
      <c r="R36" s="32">
        <f t="shared" si="58"/>
        <v>0</v>
      </c>
      <c r="S36" s="32">
        <f t="shared" si="58"/>
        <v>0</v>
      </c>
      <c r="T36" s="32">
        <f t="shared" si="58"/>
        <v>0</v>
      </c>
      <c r="U36" s="32">
        <f t="shared" si="58"/>
        <v>0</v>
      </c>
      <c r="V36" s="32">
        <f t="shared" si="58"/>
        <v>0</v>
      </c>
      <c r="W36" s="32">
        <f t="shared" si="58"/>
        <v>0</v>
      </c>
      <c r="X36" s="32">
        <f t="shared" si="50"/>
        <v>0</v>
      </c>
      <c r="Y36" s="32">
        <f t="shared" si="51"/>
        <v>0</v>
      </c>
      <c r="Z36" s="32">
        <f t="shared" si="52"/>
        <v>0</v>
      </c>
      <c r="AA36" s="19"/>
      <c r="AB36" s="26" t="str">
        <f t="shared" si="6"/>
        <v/>
      </c>
      <c r="AC36" s="26" t="str">
        <f t="shared" si="42"/>
        <v/>
      </c>
      <c r="AD36" s="26" t="str">
        <f t="shared" si="43"/>
        <v/>
      </c>
      <c r="AE36" s="26" t="str">
        <f t="shared" si="44"/>
        <v/>
      </c>
      <c r="AF36" s="26" t="str">
        <f t="shared" si="45"/>
        <v/>
      </c>
      <c r="AG36" s="26" t="str">
        <f t="shared" si="46"/>
        <v/>
      </c>
      <c r="AH36" s="26" t="str">
        <f t="shared" si="48"/>
        <v/>
      </c>
      <c r="AI36" s="19"/>
      <c r="AJ36" s="152"/>
      <c r="AK36" s="13"/>
    </row>
    <row r="37" spans="2:37">
      <c r="B37" s="9"/>
      <c r="D37" s="123" t="s">
        <v>100</v>
      </c>
      <c r="E37" s="29"/>
      <c r="F37" s="29"/>
      <c r="G37" s="29"/>
      <c r="H37" s="29"/>
      <c r="I37" s="29"/>
      <c r="J37" s="29"/>
      <c r="K37" s="29"/>
      <c r="L37" s="29"/>
      <c r="M37" s="29"/>
      <c r="N37" s="29"/>
      <c r="O37" s="29"/>
      <c r="P37" s="29"/>
      <c r="Q37" s="29"/>
      <c r="R37" s="29"/>
      <c r="S37" s="29"/>
      <c r="T37" s="29"/>
      <c r="U37" s="29"/>
      <c r="V37" s="29"/>
      <c r="W37" s="29"/>
      <c r="X37" s="29"/>
      <c r="Y37" s="29"/>
      <c r="Z37" s="29"/>
      <c r="AA37" s="19"/>
      <c r="AB37" s="29" t="str">
        <f t="shared" si="6"/>
        <v/>
      </c>
      <c r="AC37" s="29" t="str">
        <f t="shared" ref="AC37:AC45" si="59">+IFERROR((S37/G37)-1,"")</f>
        <v/>
      </c>
      <c r="AD37" s="29" t="str">
        <f t="shared" ref="AD37:AD54" si="60">+IFERROR((T37/H37)-1,"")</f>
        <v/>
      </c>
      <c r="AE37" s="29" t="str">
        <f t="shared" ref="AE37:AE54" si="61">+IFERROR((U37/I37)-1,"")</f>
        <v/>
      </c>
      <c r="AF37" s="29" t="str">
        <f t="shared" ref="AF37:AF54" si="62">+IFERROR((V37/J37)-1,"")</f>
        <v/>
      </c>
      <c r="AG37" s="29" t="str">
        <f t="shared" ref="AG37:AG54" si="63">+IFERROR((W37/K37)-1,"")</f>
        <v/>
      </c>
      <c r="AH37" s="29" t="str">
        <f>+IFERROR((Z37/Y37)-1,"")</f>
        <v/>
      </c>
      <c r="AI37" s="19"/>
      <c r="AJ37" s="152"/>
      <c r="AK37" s="13"/>
    </row>
    <row r="38" spans="2:37">
      <c r="B38" s="9"/>
      <c r="D38" s="62" t="s">
        <v>103</v>
      </c>
      <c r="E38" s="65" t="s">
        <v>3</v>
      </c>
      <c r="F38" s="32">
        <f>+F60</f>
        <v>0</v>
      </c>
      <c r="G38" s="32">
        <f t="shared" ref="G38:W38" si="64">+G60</f>
        <v>0</v>
      </c>
      <c r="H38" s="32">
        <f t="shared" si="64"/>
        <v>0</v>
      </c>
      <c r="I38" s="32">
        <f t="shared" si="64"/>
        <v>0</v>
      </c>
      <c r="J38" s="32">
        <f t="shared" si="64"/>
        <v>0</v>
      </c>
      <c r="K38" s="32">
        <f t="shared" si="64"/>
        <v>0</v>
      </c>
      <c r="L38" s="32">
        <f t="shared" si="64"/>
        <v>0</v>
      </c>
      <c r="M38" s="32">
        <f t="shared" si="64"/>
        <v>0</v>
      </c>
      <c r="N38" s="32">
        <f t="shared" si="64"/>
        <v>0</v>
      </c>
      <c r="O38" s="32">
        <f t="shared" si="64"/>
        <v>0</v>
      </c>
      <c r="P38" s="32">
        <f t="shared" si="64"/>
        <v>0</v>
      </c>
      <c r="Q38" s="32">
        <f t="shared" si="64"/>
        <v>0</v>
      </c>
      <c r="R38" s="32">
        <f t="shared" si="64"/>
        <v>0</v>
      </c>
      <c r="S38" s="32">
        <f t="shared" si="64"/>
        <v>0</v>
      </c>
      <c r="T38" s="32">
        <f t="shared" si="64"/>
        <v>0</v>
      </c>
      <c r="U38" s="32">
        <f t="shared" si="64"/>
        <v>0</v>
      </c>
      <c r="V38" s="32">
        <f t="shared" si="64"/>
        <v>0</v>
      </c>
      <c r="W38" s="32">
        <f t="shared" si="64"/>
        <v>0</v>
      </c>
      <c r="X38" s="32">
        <f>+SUM(F38:Q38)</f>
        <v>0</v>
      </c>
      <c r="Y38" s="32">
        <f>+SUM(F38:K38)</f>
        <v>0</v>
      </c>
      <c r="Z38" s="32">
        <f>+SUM(R38:W38)</f>
        <v>0</v>
      </c>
      <c r="AA38" s="19"/>
      <c r="AB38" s="26" t="str">
        <f t="shared" si="6"/>
        <v/>
      </c>
      <c r="AC38" s="26" t="str">
        <f t="shared" si="59"/>
        <v/>
      </c>
      <c r="AD38" s="26" t="str">
        <f t="shared" si="60"/>
        <v/>
      </c>
      <c r="AE38" s="26" t="str">
        <f t="shared" si="61"/>
        <v/>
      </c>
      <c r="AF38" s="26" t="str">
        <f t="shared" si="62"/>
        <v/>
      </c>
      <c r="AG38" s="26" t="str">
        <f t="shared" si="63"/>
        <v/>
      </c>
      <c r="AH38" s="26" t="str">
        <f t="shared" ref="AH38:AH45" si="65">+IFERROR((Z38/Y38)-1,"")</f>
        <v/>
      </c>
      <c r="AI38" s="19"/>
      <c r="AJ38" s="152"/>
      <c r="AK38" s="13"/>
    </row>
    <row r="39" spans="2:37">
      <c r="B39" s="9"/>
      <c r="D39" s="62" t="s">
        <v>104</v>
      </c>
      <c r="E39" s="65" t="s">
        <v>3</v>
      </c>
      <c r="F39" s="32">
        <f>+F67</f>
        <v>0</v>
      </c>
      <c r="G39" s="32">
        <f t="shared" ref="G39:W39" si="66">+G67</f>
        <v>0</v>
      </c>
      <c r="H39" s="32">
        <f t="shared" si="66"/>
        <v>0</v>
      </c>
      <c r="I39" s="32">
        <f t="shared" si="66"/>
        <v>0</v>
      </c>
      <c r="J39" s="32">
        <f t="shared" si="66"/>
        <v>0</v>
      </c>
      <c r="K39" s="32">
        <f t="shared" si="66"/>
        <v>0</v>
      </c>
      <c r="L39" s="32">
        <f t="shared" si="66"/>
        <v>0</v>
      </c>
      <c r="M39" s="32">
        <f t="shared" si="66"/>
        <v>0</v>
      </c>
      <c r="N39" s="32">
        <f t="shared" si="66"/>
        <v>0</v>
      </c>
      <c r="O39" s="32">
        <f t="shared" si="66"/>
        <v>0</v>
      </c>
      <c r="P39" s="32">
        <f t="shared" si="66"/>
        <v>0</v>
      </c>
      <c r="Q39" s="32">
        <f t="shared" si="66"/>
        <v>0</v>
      </c>
      <c r="R39" s="32">
        <f t="shared" si="66"/>
        <v>0</v>
      </c>
      <c r="S39" s="32">
        <f t="shared" si="66"/>
        <v>0</v>
      </c>
      <c r="T39" s="32">
        <f t="shared" si="66"/>
        <v>0</v>
      </c>
      <c r="U39" s="32">
        <f t="shared" si="66"/>
        <v>0</v>
      </c>
      <c r="V39" s="32">
        <f t="shared" si="66"/>
        <v>0</v>
      </c>
      <c r="W39" s="32">
        <f t="shared" si="66"/>
        <v>0</v>
      </c>
      <c r="X39" s="32">
        <f t="shared" ref="X39:X45" si="67">+SUM(F39:Q39)</f>
        <v>0</v>
      </c>
      <c r="Y39" s="32">
        <f t="shared" ref="Y39:Y45" si="68">+SUM(F39:K39)</f>
        <v>0</v>
      </c>
      <c r="Z39" s="32">
        <f t="shared" ref="Z39:Z45" si="69">+SUM(R39:W39)</f>
        <v>0</v>
      </c>
      <c r="AA39" s="19"/>
      <c r="AB39" s="26" t="str">
        <f t="shared" si="6"/>
        <v/>
      </c>
      <c r="AC39" s="26" t="str">
        <f t="shared" si="59"/>
        <v/>
      </c>
      <c r="AD39" s="26" t="str">
        <f t="shared" si="60"/>
        <v/>
      </c>
      <c r="AE39" s="26" t="str">
        <f t="shared" si="61"/>
        <v/>
      </c>
      <c r="AF39" s="26" t="str">
        <f t="shared" si="62"/>
        <v/>
      </c>
      <c r="AG39" s="26" t="str">
        <f t="shared" si="63"/>
        <v/>
      </c>
      <c r="AH39" s="26" t="str">
        <f t="shared" si="65"/>
        <v/>
      </c>
      <c r="AI39" s="19"/>
      <c r="AJ39" s="152"/>
      <c r="AK39" s="13"/>
    </row>
    <row r="40" spans="2:37">
      <c r="B40" s="9"/>
      <c r="D40" s="62" t="s">
        <v>271</v>
      </c>
      <c r="E40" s="65" t="s">
        <v>96</v>
      </c>
      <c r="F40" s="32">
        <f>+F73+F79</f>
        <v>0</v>
      </c>
      <c r="G40" s="32">
        <f t="shared" ref="G40:W40" si="70">+G73+G79</f>
        <v>0</v>
      </c>
      <c r="H40" s="32">
        <f t="shared" si="70"/>
        <v>0</v>
      </c>
      <c r="I40" s="32">
        <f t="shared" si="70"/>
        <v>0</v>
      </c>
      <c r="J40" s="32">
        <f t="shared" si="70"/>
        <v>0</v>
      </c>
      <c r="K40" s="32">
        <f t="shared" si="70"/>
        <v>0</v>
      </c>
      <c r="L40" s="32">
        <f t="shared" si="70"/>
        <v>0</v>
      </c>
      <c r="M40" s="32">
        <f t="shared" si="70"/>
        <v>0</v>
      </c>
      <c r="N40" s="32">
        <f t="shared" si="70"/>
        <v>0</v>
      </c>
      <c r="O40" s="32">
        <f t="shared" si="70"/>
        <v>0</v>
      </c>
      <c r="P40" s="32">
        <f t="shared" si="70"/>
        <v>0</v>
      </c>
      <c r="Q40" s="32">
        <f t="shared" si="70"/>
        <v>0</v>
      </c>
      <c r="R40" s="32">
        <f t="shared" si="70"/>
        <v>0</v>
      </c>
      <c r="S40" s="32">
        <f t="shared" si="70"/>
        <v>0</v>
      </c>
      <c r="T40" s="32">
        <f t="shared" si="70"/>
        <v>0</v>
      </c>
      <c r="U40" s="32">
        <f t="shared" si="70"/>
        <v>0</v>
      </c>
      <c r="V40" s="32">
        <f t="shared" si="70"/>
        <v>0</v>
      </c>
      <c r="W40" s="32">
        <f t="shared" si="70"/>
        <v>0</v>
      </c>
      <c r="X40" s="32">
        <f t="shared" si="67"/>
        <v>0</v>
      </c>
      <c r="Y40" s="32">
        <f t="shared" si="68"/>
        <v>0</v>
      </c>
      <c r="Z40" s="32">
        <f t="shared" si="69"/>
        <v>0</v>
      </c>
      <c r="AA40" s="19"/>
      <c r="AB40" s="26" t="str">
        <f t="shared" si="6"/>
        <v/>
      </c>
      <c r="AC40" s="26" t="str">
        <f t="shared" si="59"/>
        <v/>
      </c>
      <c r="AD40" s="26" t="str">
        <f t="shared" si="60"/>
        <v/>
      </c>
      <c r="AE40" s="26" t="str">
        <f t="shared" si="61"/>
        <v/>
      </c>
      <c r="AF40" s="26" t="str">
        <f t="shared" si="62"/>
        <v/>
      </c>
      <c r="AG40" s="26" t="str">
        <f t="shared" si="63"/>
        <v/>
      </c>
      <c r="AH40" s="26" t="str">
        <f t="shared" si="65"/>
        <v/>
      </c>
      <c r="AI40" s="19"/>
      <c r="AJ40" s="152"/>
      <c r="AK40" s="13"/>
    </row>
    <row r="41" spans="2:37">
      <c r="B41" s="9"/>
      <c r="D41" s="62" t="s">
        <v>282</v>
      </c>
      <c r="E41" s="65" t="s">
        <v>96</v>
      </c>
      <c r="F41" s="32">
        <f>+F85+F91</f>
        <v>0</v>
      </c>
      <c r="G41" s="32">
        <f t="shared" ref="G41:W41" si="71">+G85+G91</f>
        <v>0</v>
      </c>
      <c r="H41" s="32">
        <f t="shared" si="71"/>
        <v>0</v>
      </c>
      <c r="I41" s="32">
        <f t="shared" si="71"/>
        <v>0</v>
      </c>
      <c r="J41" s="32">
        <f t="shared" si="71"/>
        <v>0</v>
      </c>
      <c r="K41" s="32">
        <f t="shared" si="71"/>
        <v>0</v>
      </c>
      <c r="L41" s="32">
        <f t="shared" si="71"/>
        <v>0</v>
      </c>
      <c r="M41" s="32">
        <f t="shared" si="71"/>
        <v>0</v>
      </c>
      <c r="N41" s="32">
        <f t="shared" si="71"/>
        <v>0</v>
      </c>
      <c r="O41" s="32">
        <f t="shared" si="71"/>
        <v>0</v>
      </c>
      <c r="P41" s="32">
        <f t="shared" si="71"/>
        <v>0</v>
      </c>
      <c r="Q41" s="32">
        <f t="shared" si="71"/>
        <v>0</v>
      </c>
      <c r="R41" s="32">
        <f t="shared" si="71"/>
        <v>0</v>
      </c>
      <c r="S41" s="32">
        <f t="shared" si="71"/>
        <v>0</v>
      </c>
      <c r="T41" s="32">
        <f t="shared" si="71"/>
        <v>0</v>
      </c>
      <c r="U41" s="32">
        <f t="shared" si="71"/>
        <v>0</v>
      </c>
      <c r="V41" s="32">
        <f t="shared" si="71"/>
        <v>0</v>
      </c>
      <c r="W41" s="32">
        <f t="shared" si="71"/>
        <v>0</v>
      </c>
      <c r="X41" s="32">
        <f t="shared" si="67"/>
        <v>0</v>
      </c>
      <c r="Y41" s="32">
        <f t="shared" si="68"/>
        <v>0</v>
      </c>
      <c r="Z41" s="32">
        <f t="shared" si="69"/>
        <v>0</v>
      </c>
      <c r="AA41" s="19"/>
      <c r="AB41" s="26" t="str">
        <f t="shared" si="6"/>
        <v/>
      </c>
      <c r="AC41" s="26" t="str">
        <f t="shared" si="59"/>
        <v/>
      </c>
      <c r="AD41" s="26" t="str">
        <f t="shared" si="60"/>
        <v/>
      </c>
      <c r="AE41" s="26" t="str">
        <f t="shared" si="61"/>
        <v/>
      </c>
      <c r="AF41" s="26" t="str">
        <f t="shared" si="62"/>
        <v/>
      </c>
      <c r="AG41" s="26" t="str">
        <f t="shared" si="63"/>
        <v/>
      </c>
      <c r="AH41" s="26" t="str">
        <f t="shared" si="65"/>
        <v/>
      </c>
      <c r="AI41" s="19"/>
      <c r="AJ41" s="152"/>
      <c r="AK41" s="13"/>
    </row>
    <row r="42" spans="2:37">
      <c r="B42" s="9"/>
      <c r="D42" s="62" t="s">
        <v>267</v>
      </c>
      <c r="E42" s="65" t="s">
        <v>95</v>
      </c>
      <c r="F42" s="32">
        <f>F98</f>
        <v>0</v>
      </c>
      <c r="G42" s="32">
        <f t="shared" ref="G42:W42" si="72">G98</f>
        <v>0</v>
      </c>
      <c r="H42" s="32">
        <f t="shared" si="72"/>
        <v>0</v>
      </c>
      <c r="I42" s="32">
        <f t="shared" si="72"/>
        <v>0</v>
      </c>
      <c r="J42" s="32">
        <f t="shared" si="72"/>
        <v>0</v>
      </c>
      <c r="K42" s="32">
        <f t="shared" si="72"/>
        <v>0</v>
      </c>
      <c r="L42" s="32">
        <f t="shared" si="72"/>
        <v>0</v>
      </c>
      <c r="M42" s="32">
        <f t="shared" si="72"/>
        <v>0</v>
      </c>
      <c r="N42" s="32">
        <f t="shared" si="72"/>
        <v>0</v>
      </c>
      <c r="O42" s="32">
        <f t="shared" si="72"/>
        <v>0</v>
      </c>
      <c r="P42" s="32">
        <f t="shared" si="72"/>
        <v>0</v>
      </c>
      <c r="Q42" s="32">
        <f t="shared" si="72"/>
        <v>0</v>
      </c>
      <c r="R42" s="32">
        <f t="shared" si="72"/>
        <v>0</v>
      </c>
      <c r="S42" s="32">
        <f t="shared" si="72"/>
        <v>0</v>
      </c>
      <c r="T42" s="32">
        <f t="shared" si="72"/>
        <v>0</v>
      </c>
      <c r="U42" s="32">
        <f t="shared" si="72"/>
        <v>0</v>
      </c>
      <c r="V42" s="32">
        <f t="shared" si="72"/>
        <v>0</v>
      </c>
      <c r="W42" s="32">
        <f t="shared" si="72"/>
        <v>0</v>
      </c>
      <c r="X42" s="32">
        <f t="shared" si="67"/>
        <v>0</v>
      </c>
      <c r="Y42" s="32">
        <f t="shared" si="68"/>
        <v>0</v>
      </c>
      <c r="Z42" s="32">
        <f t="shared" si="69"/>
        <v>0</v>
      </c>
      <c r="AA42" s="19"/>
      <c r="AB42" s="26" t="str">
        <f t="shared" si="6"/>
        <v/>
      </c>
      <c r="AC42" s="26" t="str">
        <f t="shared" si="59"/>
        <v/>
      </c>
      <c r="AD42" s="26" t="str">
        <f t="shared" si="60"/>
        <v/>
      </c>
      <c r="AE42" s="26" t="str">
        <f t="shared" si="61"/>
        <v/>
      </c>
      <c r="AF42" s="26" t="str">
        <f t="shared" si="62"/>
        <v/>
      </c>
      <c r="AG42" s="26" t="str">
        <f t="shared" si="63"/>
        <v/>
      </c>
      <c r="AH42" s="26" t="str">
        <f t="shared" si="65"/>
        <v/>
      </c>
      <c r="AI42" s="19"/>
      <c r="AJ42" s="152"/>
      <c r="AK42" s="13"/>
    </row>
    <row r="43" spans="2:37">
      <c r="B43" s="9"/>
      <c r="D43" s="62" t="s">
        <v>105</v>
      </c>
      <c r="E43" s="65" t="s">
        <v>95</v>
      </c>
      <c r="F43" s="32">
        <f>F105</f>
        <v>0</v>
      </c>
      <c r="G43" s="32">
        <f t="shared" ref="G43:W43" si="73">G105</f>
        <v>0</v>
      </c>
      <c r="H43" s="32">
        <f t="shared" si="73"/>
        <v>0</v>
      </c>
      <c r="I43" s="32">
        <f t="shared" si="73"/>
        <v>0</v>
      </c>
      <c r="J43" s="32">
        <f t="shared" si="73"/>
        <v>0</v>
      </c>
      <c r="K43" s="32">
        <f t="shared" si="73"/>
        <v>0</v>
      </c>
      <c r="L43" s="32">
        <f t="shared" si="73"/>
        <v>0</v>
      </c>
      <c r="M43" s="32">
        <f t="shared" si="73"/>
        <v>0</v>
      </c>
      <c r="N43" s="32">
        <f t="shared" si="73"/>
        <v>0</v>
      </c>
      <c r="O43" s="32">
        <f t="shared" si="73"/>
        <v>0</v>
      </c>
      <c r="P43" s="32">
        <f t="shared" si="73"/>
        <v>0</v>
      </c>
      <c r="Q43" s="32">
        <f t="shared" si="73"/>
        <v>0</v>
      </c>
      <c r="R43" s="32">
        <f t="shared" si="73"/>
        <v>0</v>
      </c>
      <c r="S43" s="32">
        <f t="shared" si="73"/>
        <v>0</v>
      </c>
      <c r="T43" s="32">
        <f t="shared" si="73"/>
        <v>0</v>
      </c>
      <c r="U43" s="32">
        <f t="shared" si="73"/>
        <v>0</v>
      </c>
      <c r="V43" s="32">
        <f t="shared" si="73"/>
        <v>0</v>
      </c>
      <c r="W43" s="32">
        <f t="shared" si="73"/>
        <v>0</v>
      </c>
      <c r="X43" s="32">
        <f t="shared" si="67"/>
        <v>0</v>
      </c>
      <c r="Y43" s="32">
        <f t="shared" si="68"/>
        <v>0</v>
      </c>
      <c r="Z43" s="32">
        <f t="shared" si="69"/>
        <v>0</v>
      </c>
      <c r="AA43" s="19"/>
      <c r="AB43" s="26" t="str">
        <f t="shared" si="6"/>
        <v/>
      </c>
      <c r="AC43" s="26" t="str">
        <f t="shared" si="59"/>
        <v/>
      </c>
      <c r="AD43" s="26" t="str">
        <f t="shared" si="60"/>
        <v/>
      </c>
      <c r="AE43" s="26" t="str">
        <f t="shared" si="61"/>
        <v/>
      </c>
      <c r="AF43" s="26" t="str">
        <f t="shared" si="62"/>
        <v/>
      </c>
      <c r="AG43" s="26" t="str">
        <f t="shared" si="63"/>
        <v/>
      </c>
      <c r="AH43" s="26" t="str">
        <f t="shared" si="65"/>
        <v/>
      </c>
      <c r="AI43" s="19"/>
      <c r="AJ43" s="152"/>
      <c r="AK43" s="13"/>
    </row>
    <row r="44" spans="2:37">
      <c r="B44" s="9"/>
      <c r="D44" s="62" t="s">
        <v>268</v>
      </c>
      <c r="E44" s="65" t="s">
        <v>46</v>
      </c>
      <c r="F44" s="32">
        <f>F112</f>
        <v>0</v>
      </c>
      <c r="G44" s="32">
        <f t="shared" ref="G44:W44" si="74">G112</f>
        <v>0</v>
      </c>
      <c r="H44" s="32">
        <f t="shared" si="74"/>
        <v>0</v>
      </c>
      <c r="I44" s="32">
        <f t="shared" si="74"/>
        <v>0</v>
      </c>
      <c r="J44" s="32">
        <f t="shared" si="74"/>
        <v>0</v>
      </c>
      <c r="K44" s="32">
        <f t="shared" si="74"/>
        <v>0</v>
      </c>
      <c r="L44" s="32">
        <f t="shared" si="74"/>
        <v>0</v>
      </c>
      <c r="M44" s="32">
        <f t="shared" si="74"/>
        <v>0</v>
      </c>
      <c r="N44" s="32">
        <f t="shared" si="74"/>
        <v>0</v>
      </c>
      <c r="O44" s="32">
        <f t="shared" si="74"/>
        <v>0</v>
      </c>
      <c r="P44" s="32">
        <f t="shared" si="74"/>
        <v>0</v>
      </c>
      <c r="Q44" s="32">
        <f t="shared" si="74"/>
        <v>0</v>
      </c>
      <c r="R44" s="32">
        <f t="shared" si="74"/>
        <v>0</v>
      </c>
      <c r="S44" s="32">
        <f t="shared" si="74"/>
        <v>0</v>
      </c>
      <c r="T44" s="32">
        <f t="shared" si="74"/>
        <v>0</v>
      </c>
      <c r="U44" s="32">
        <f t="shared" si="74"/>
        <v>0</v>
      </c>
      <c r="V44" s="32">
        <f t="shared" si="74"/>
        <v>0</v>
      </c>
      <c r="W44" s="32">
        <f t="shared" si="74"/>
        <v>0</v>
      </c>
      <c r="X44" s="32">
        <f t="shared" si="67"/>
        <v>0</v>
      </c>
      <c r="Y44" s="32">
        <f t="shared" si="68"/>
        <v>0</v>
      </c>
      <c r="Z44" s="32">
        <f t="shared" si="69"/>
        <v>0</v>
      </c>
      <c r="AA44" s="19"/>
      <c r="AB44" s="26" t="str">
        <f t="shared" si="6"/>
        <v/>
      </c>
      <c r="AC44" s="26" t="str">
        <f t="shared" si="59"/>
        <v/>
      </c>
      <c r="AD44" s="26" t="str">
        <f t="shared" si="60"/>
        <v/>
      </c>
      <c r="AE44" s="26" t="str">
        <f t="shared" si="61"/>
        <v/>
      </c>
      <c r="AF44" s="26" t="str">
        <f t="shared" si="62"/>
        <v/>
      </c>
      <c r="AG44" s="26" t="str">
        <f t="shared" si="63"/>
        <v/>
      </c>
      <c r="AH44" s="26" t="str">
        <f t="shared" si="65"/>
        <v/>
      </c>
      <c r="AI44" s="19"/>
      <c r="AJ44" s="152"/>
      <c r="AK44" s="13"/>
    </row>
    <row r="45" spans="2:37">
      <c r="B45" s="9"/>
      <c r="D45" s="62" t="s">
        <v>106</v>
      </c>
      <c r="E45" s="65" t="s">
        <v>46</v>
      </c>
      <c r="F45" s="32">
        <f>F119</f>
        <v>0</v>
      </c>
      <c r="G45" s="32">
        <f t="shared" ref="G45:W45" si="75">G119</f>
        <v>0</v>
      </c>
      <c r="H45" s="32">
        <f t="shared" si="75"/>
        <v>0</v>
      </c>
      <c r="I45" s="32">
        <f t="shared" si="75"/>
        <v>0</v>
      </c>
      <c r="J45" s="32">
        <f t="shared" si="75"/>
        <v>0</v>
      </c>
      <c r="K45" s="32">
        <f t="shared" si="75"/>
        <v>0</v>
      </c>
      <c r="L45" s="32">
        <f t="shared" si="75"/>
        <v>0</v>
      </c>
      <c r="M45" s="32">
        <f t="shared" si="75"/>
        <v>0</v>
      </c>
      <c r="N45" s="32">
        <f t="shared" si="75"/>
        <v>0</v>
      </c>
      <c r="O45" s="32">
        <f t="shared" si="75"/>
        <v>0</v>
      </c>
      <c r="P45" s="32">
        <f t="shared" si="75"/>
        <v>0</v>
      </c>
      <c r="Q45" s="32">
        <f t="shared" si="75"/>
        <v>0</v>
      </c>
      <c r="R45" s="32">
        <f t="shared" si="75"/>
        <v>0</v>
      </c>
      <c r="S45" s="32">
        <f t="shared" si="75"/>
        <v>0</v>
      </c>
      <c r="T45" s="32">
        <f t="shared" si="75"/>
        <v>0</v>
      </c>
      <c r="U45" s="32">
        <f t="shared" si="75"/>
        <v>0</v>
      </c>
      <c r="V45" s="32">
        <f t="shared" si="75"/>
        <v>0</v>
      </c>
      <c r="W45" s="32">
        <f t="shared" si="75"/>
        <v>0</v>
      </c>
      <c r="X45" s="32">
        <f t="shared" si="67"/>
        <v>0</v>
      </c>
      <c r="Y45" s="32">
        <f t="shared" si="68"/>
        <v>0</v>
      </c>
      <c r="Z45" s="32">
        <f t="shared" si="69"/>
        <v>0</v>
      </c>
      <c r="AA45" s="19"/>
      <c r="AB45" s="26" t="str">
        <f t="shared" si="6"/>
        <v/>
      </c>
      <c r="AC45" s="26" t="str">
        <f t="shared" si="59"/>
        <v/>
      </c>
      <c r="AD45" s="26" t="str">
        <f t="shared" si="60"/>
        <v/>
      </c>
      <c r="AE45" s="26" t="str">
        <f t="shared" si="61"/>
        <v/>
      </c>
      <c r="AF45" s="26" t="str">
        <f t="shared" si="62"/>
        <v/>
      </c>
      <c r="AG45" s="26" t="str">
        <f t="shared" si="63"/>
        <v/>
      </c>
      <c r="AH45" s="26" t="str">
        <f t="shared" si="65"/>
        <v/>
      </c>
      <c r="AI45" s="19"/>
      <c r="AJ45" s="152"/>
      <c r="AK45" s="13"/>
    </row>
    <row r="46" spans="2:37">
      <c r="B46" s="9"/>
      <c r="D46" s="123" t="s">
        <v>99</v>
      </c>
      <c r="E46" s="29"/>
      <c r="F46" s="29"/>
      <c r="G46" s="29"/>
      <c r="H46" s="29"/>
      <c r="I46" s="29"/>
      <c r="J46" s="29"/>
      <c r="K46" s="29"/>
      <c r="L46" s="29"/>
      <c r="M46" s="29"/>
      <c r="N46" s="29"/>
      <c r="O46" s="29"/>
      <c r="P46" s="29"/>
      <c r="Q46" s="29"/>
      <c r="R46" s="29"/>
      <c r="S46" s="29"/>
      <c r="T46" s="29"/>
      <c r="U46" s="29"/>
      <c r="V46" s="29"/>
      <c r="W46" s="29"/>
      <c r="X46" s="29"/>
      <c r="Y46" s="29"/>
      <c r="Z46" s="29"/>
      <c r="AA46" s="19"/>
      <c r="AB46" s="29" t="str">
        <f t="shared" si="6"/>
        <v/>
      </c>
      <c r="AC46" s="29" t="str">
        <f t="shared" ref="AC46:AC54" si="76">+IFERROR((S46/G46)-1,"")</f>
        <v/>
      </c>
      <c r="AD46" s="29" t="str">
        <f t="shared" si="60"/>
        <v/>
      </c>
      <c r="AE46" s="29" t="str">
        <f t="shared" si="61"/>
        <v/>
      </c>
      <c r="AF46" s="29" t="str">
        <f t="shared" si="62"/>
        <v/>
      </c>
      <c r="AG46" s="29" t="str">
        <f t="shared" si="63"/>
        <v/>
      </c>
      <c r="AH46" s="29" t="str">
        <f>+IFERROR((Z46/Y46)-1,"")</f>
        <v/>
      </c>
      <c r="AI46" s="19"/>
      <c r="AJ46" s="152"/>
      <c r="AK46" s="13"/>
    </row>
    <row r="47" spans="2:37">
      <c r="B47" s="9"/>
      <c r="D47" s="62" t="s">
        <v>103</v>
      </c>
      <c r="E47" s="65" t="s">
        <v>3</v>
      </c>
      <c r="F47" s="32">
        <f>+F61</f>
        <v>0</v>
      </c>
      <c r="G47" s="32">
        <f t="shared" ref="G47:W47" si="77">+G61</f>
        <v>0</v>
      </c>
      <c r="H47" s="32">
        <f t="shared" si="77"/>
        <v>0</v>
      </c>
      <c r="I47" s="32">
        <f t="shared" si="77"/>
        <v>0</v>
      </c>
      <c r="J47" s="32">
        <f t="shared" si="77"/>
        <v>0</v>
      </c>
      <c r="K47" s="32">
        <f t="shared" si="77"/>
        <v>0</v>
      </c>
      <c r="L47" s="32">
        <f t="shared" si="77"/>
        <v>0</v>
      </c>
      <c r="M47" s="32">
        <f t="shared" si="77"/>
        <v>0</v>
      </c>
      <c r="N47" s="32">
        <f t="shared" si="77"/>
        <v>0</v>
      </c>
      <c r="O47" s="32">
        <f t="shared" si="77"/>
        <v>0</v>
      </c>
      <c r="P47" s="32">
        <f t="shared" si="77"/>
        <v>0</v>
      </c>
      <c r="Q47" s="32">
        <f t="shared" si="77"/>
        <v>0</v>
      </c>
      <c r="R47" s="32">
        <f t="shared" si="77"/>
        <v>0</v>
      </c>
      <c r="S47" s="32">
        <f t="shared" si="77"/>
        <v>0</v>
      </c>
      <c r="T47" s="32">
        <f t="shared" si="77"/>
        <v>0</v>
      </c>
      <c r="U47" s="32">
        <f t="shared" si="77"/>
        <v>0</v>
      </c>
      <c r="V47" s="32">
        <f t="shared" si="77"/>
        <v>0</v>
      </c>
      <c r="W47" s="32">
        <f t="shared" si="77"/>
        <v>0</v>
      </c>
      <c r="X47" s="32">
        <f>+SUM(F47:Q47)</f>
        <v>0</v>
      </c>
      <c r="Y47" s="32">
        <f>+SUM(F47:K47)</f>
        <v>0</v>
      </c>
      <c r="Z47" s="32">
        <f>+SUM(R47:W47)</f>
        <v>0</v>
      </c>
      <c r="AA47" s="19"/>
      <c r="AB47" s="26" t="str">
        <f t="shared" si="6"/>
        <v/>
      </c>
      <c r="AC47" s="26" t="str">
        <f t="shared" si="76"/>
        <v/>
      </c>
      <c r="AD47" s="26" t="str">
        <f t="shared" si="60"/>
        <v/>
      </c>
      <c r="AE47" s="26" t="str">
        <f t="shared" si="61"/>
        <v/>
      </c>
      <c r="AF47" s="26" t="str">
        <f t="shared" si="62"/>
        <v/>
      </c>
      <c r="AG47" s="26" t="str">
        <f t="shared" si="63"/>
        <v/>
      </c>
      <c r="AH47" s="26" t="str">
        <f t="shared" ref="AH47:AH54" si="78">+IFERROR((Z47/Y47)-1,"")</f>
        <v/>
      </c>
      <c r="AI47" s="19"/>
      <c r="AJ47" s="152"/>
      <c r="AK47" s="13"/>
    </row>
    <row r="48" spans="2:37">
      <c r="B48" s="9"/>
      <c r="D48" s="62" t="s">
        <v>104</v>
      </c>
      <c r="E48" s="65" t="s">
        <v>3</v>
      </c>
      <c r="F48" s="32">
        <f>+F68</f>
        <v>0</v>
      </c>
      <c r="G48" s="32">
        <f t="shared" ref="G48:W48" si="79">+G68</f>
        <v>0</v>
      </c>
      <c r="H48" s="32">
        <f t="shared" si="79"/>
        <v>0</v>
      </c>
      <c r="I48" s="32">
        <f t="shared" si="79"/>
        <v>0</v>
      </c>
      <c r="J48" s="32">
        <f t="shared" si="79"/>
        <v>0</v>
      </c>
      <c r="K48" s="32">
        <f t="shared" si="79"/>
        <v>0</v>
      </c>
      <c r="L48" s="32">
        <f t="shared" si="79"/>
        <v>0</v>
      </c>
      <c r="M48" s="32">
        <f t="shared" si="79"/>
        <v>0</v>
      </c>
      <c r="N48" s="32">
        <f t="shared" si="79"/>
        <v>0</v>
      </c>
      <c r="O48" s="32">
        <f t="shared" si="79"/>
        <v>0</v>
      </c>
      <c r="P48" s="32">
        <f t="shared" si="79"/>
        <v>0</v>
      </c>
      <c r="Q48" s="32">
        <f t="shared" si="79"/>
        <v>0</v>
      </c>
      <c r="R48" s="32">
        <f t="shared" si="79"/>
        <v>0</v>
      </c>
      <c r="S48" s="32">
        <f t="shared" si="79"/>
        <v>0</v>
      </c>
      <c r="T48" s="32">
        <f t="shared" si="79"/>
        <v>0</v>
      </c>
      <c r="U48" s="32">
        <f t="shared" si="79"/>
        <v>0</v>
      </c>
      <c r="V48" s="32">
        <f t="shared" si="79"/>
        <v>0</v>
      </c>
      <c r="W48" s="32">
        <f t="shared" si="79"/>
        <v>0</v>
      </c>
      <c r="X48" s="32">
        <f t="shared" ref="X48:X54" si="80">+SUM(F48:Q48)</f>
        <v>0</v>
      </c>
      <c r="Y48" s="32">
        <f t="shared" ref="Y48:Y54" si="81">+SUM(F48:K48)</f>
        <v>0</v>
      </c>
      <c r="Z48" s="32">
        <f t="shared" ref="Z48:Z54" si="82">+SUM(R48:W48)</f>
        <v>0</v>
      </c>
      <c r="AA48" s="19"/>
      <c r="AB48" s="26" t="str">
        <f t="shared" si="6"/>
        <v/>
      </c>
      <c r="AC48" s="26" t="str">
        <f t="shared" si="76"/>
        <v/>
      </c>
      <c r="AD48" s="26" t="str">
        <f t="shared" si="60"/>
        <v/>
      </c>
      <c r="AE48" s="26" t="str">
        <f t="shared" si="61"/>
        <v/>
      </c>
      <c r="AF48" s="26" t="str">
        <f t="shared" si="62"/>
        <v/>
      </c>
      <c r="AG48" s="26" t="str">
        <f t="shared" si="63"/>
        <v/>
      </c>
      <c r="AH48" s="26" t="str">
        <f t="shared" si="78"/>
        <v/>
      </c>
      <c r="AI48" s="19"/>
      <c r="AJ48" s="152"/>
      <c r="AK48" s="13"/>
    </row>
    <row r="49" spans="2:37">
      <c r="B49" s="9"/>
      <c r="D49" s="62" t="s">
        <v>271</v>
      </c>
      <c r="E49" s="65" t="s">
        <v>96</v>
      </c>
      <c r="F49" s="32">
        <f>+F74+F80</f>
        <v>0</v>
      </c>
      <c r="G49" s="32">
        <f t="shared" ref="G49:W49" si="83">+G74+G80</f>
        <v>0</v>
      </c>
      <c r="H49" s="32">
        <f t="shared" si="83"/>
        <v>0</v>
      </c>
      <c r="I49" s="32">
        <f t="shared" si="83"/>
        <v>0</v>
      </c>
      <c r="J49" s="32">
        <f t="shared" si="83"/>
        <v>0</v>
      </c>
      <c r="K49" s="32">
        <f t="shared" si="83"/>
        <v>0</v>
      </c>
      <c r="L49" s="32">
        <f t="shared" si="83"/>
        <v>0</v>
      </c>
      <c r="M49" s="32">
        <f t="shared" si="83"/>
        <v>0</v>
      </c>
      <c r="N49" s="32">
        <f t="shared" si="83"/>
        <v>0</v>
      </c>
      <c r="O49" s="32">
        <f t="shared" si="83"/>
        <v>0</v>
      </c>
      <c r="P49" s="32">
        <f t="shared" si="83"/>
        <v>0</v>
      </c>
      <c r="Q49" s="32">
        <f t="shared" si="83"/>
        <v>0</v>
      </c>
      <c r="R49" s="32">
        <f t="shared" si="83"/>
        <v>0</v>
      </c>
      <c r="S49" s="32">
        <f t="shared" si="83"/>
        <v>0</v>
      </c>
      <c r="T49" s="32">
        <f t="shared" si="83"/>
        <v>0</v>
      </c>
      <c r="U49" s="32">
        <f t="shared" si="83"/>
        <v>0</v>
      </c>
      <c r="V49" s="32">
        <f t="shared" si="83"/>
        <v>0</v>
      </c>
      <c r="W49" s="32">
        <f t="shared" si="83"/>
        <v>0</v>
      </c>
      <c r="X49" s="32">
        <f t="shared" si="80"/>
        <v>0</v>
      </c>
      <c r="Y49" s="32">
        <f t="shared" si="81"/>
        <v>0</v>
      </c>
      <c r="Z49" s="32">
        <f t="shared" si="82"/>
        <v>0</v>
      </c>
      <c r="AA49" s="19"/>
      <c r="AB49" s="26" t="str">
        <f t="shared" si="6"/>
        <v/>
      </c>
      <c r="AC49" s="26" t="str">
        <f t="shared" si="76"/>
        <v/>
      </c>
      <c r="AD49" s="26" t="str">
        <f t="shared" si="60"/>
        <v/>
      </c>
      <c r="AE49" s="26" t="str">
        <f t="shared" si="61"/>
        <v/>
      </c>
      <c r="AF49" s="26" t="str">
        <f t="shared" si="62"/>
        <v/>
      </c>
      <c r="AG49" s="26" t="str">
        <f t="shared" si="63"/>
        <v/>
      </c>
      <c r="AH49" s="26" t="str">
        <f t="shared" si="78"/>
        <v/>
      </c>
      <c r="AI49" s="19"/>
      <c r="AJ49" s="152"/>
      <c r="AK49" s="13"/>
    </row>
    <row r="50" spans="2:37">
      <c r="B50" s="9"/>
      <c r="D50" s="62" t="s">
        <v>282</v>
      </c>
      <c r="E50" s="65" t="s">
        <v>96</v>
      </c>
      <c r="F50" s="32">
        <f>+F86+F92</f>
        <v>0</v>
      </c>
      <c r="G50" s="32">
        <f t="shared" ref="G50:W50" si="84">+G86+G92</f>
        <v>0</v>
      </c>
      <c r="H50" s="32">
        <f t="shared" si="84"/>
        <v>0</v>
      </c>
      <c r="I50" s="32">
        <f t="shared" si="84"/>
        <v>0</v>
      </c>
      <c r="J50" s="32">
        <f t="shared" si="84"/>
        <v>0</v>
      </c>
      <c r="K50" s="32">
        <f t="shared" si="84"/>
        <v>0</v>
      </c>
      <c r="L50" s="32">
        <f t="shared" si="84"/>
        <v>0</v>
      </c>
      <c r="M50" s="32">
        <f t="shared" si="84"/>
        <v>0</v>
      </c>
      <c r="N50" s="32">
        <f t="shared" si="84"/>
        <v>0</v>
      </c>
      <c r="O50" s="32">
        <f t="shared" si="84"/>
        <v>0</v>
      </c>
      <c r="P50" s="32">
        <f t="shared" si="84"/>
        <v>0</v>
      </c>
      <c r="Q50" s="32">
        <f t="shared" si="84"/>
        <v>0</v>
      </c>
      <c r="R50" s="32">
        <f t="shared" si="84"/>
        <v>0</v>
      </c>
      <c r="S50" s="32">
        <f t="shared" si="84"/>
        <v>0</v>
      </c>
      <c r="T50" s="32">
        <f t="shared" si="84"/>
        <v>0</v>
      </c>
      <c r="U50" s="32">
        <f t="shared" si="84"/>
        <v>0</v>
      </c>
      <c r="V50" s="32">
        <f t="shared" si="84"/>
        <v>0</v>
      </c>
      <c r="W50" s="32">
        <f t="shared" si="84"/>
        <v>0</v>
      </c>
      <c r="X50" s="32">
        <f t="shared" si="80"/>
        <v>0</v>
      </c>
      <c r="Y50" s="32">
        <f t="shared" si="81"/>
        <v>0</v>
      </c>
      <c r="Z50" s="32">
        <f t="shared" si="82"/>
        <v>0</v>
      </c>
      <c r="AA50" s="19"/>
      <c r="AB50" s="26" t="str">
        <f t="shared" si="6"/>
        <v/>
      </c>
      <c r="AC50" s="26" t="str">
        <f t="shared" si="76"/>
        <v/>
      </c>
      <c r="AD50" s="26" t="str">
        <f t="shared" si="60"/>
        <v/>
      </c>
      <c r="AE50" s="26" t="str">
        <f t="shared" si="61"/>
        <v/>
      </c>
      <c r="AF50" s="26" t="str">
        <f t="shared" si="62"/>
        <v/>
      </c>
      <c r="AG50" s="26" t="str">
        <f t="shared" si="63"/>
        <v/>
      </c>
      <c r="AH50" s="26" t="str">
        <f t="shared" si="78"/>
        <v/>
      </c>
      <c r="AI50" s="19"/>
      <c r="AJ50" s="152"/>
      <c r="AK50" s="13"/>
    </row>
    <row r="51" spans="2:37">
      <c r="B51" s="9"/>
      <c r="D51" s="62" t="s">
        <v>267</v>
      </c>
      <c r="E51" s="65" t="s">
        <v>95</v>
      </c>
      <c r="F51" s="32">
        <f>F99</f>
        <v>0</v>
      </c>
      <c r="G51" s="32">
        <f t="shared" ref="G51:W51" si="85">G99</f>
        <v>0</v>
      </c>
      <c r="H51" s="32">
        <f t="shared" si="85"/>
        <v>0</v>
      </c>
      <c r="I51" s="32">
        <f t="shared" si="85"/>
        <v>0</v>
      </c>
      <c r="J51" s="32">
        <f t="shared" si="85"/>
        <v>0</v>
      </c>
      <c r="K51" s="32">
        <f t="shared" si="85"/>
        <v>0</v>
      </c>
      <c r="L51" s="32">
        <f t="shared" si="85"/>
        <v>0</v>
      </c>
      <c r="M51" s="32">
        <f t="shared" si="85"/>
        <v>0</v>
      </c>
      <c r="N51" s="32">
        <f t="shared" si="85"/>
        <v>0</v>
      </c>
      <c r="O51" s="32">
        <f t="shared" si="85"/>
        <v>0</v>
      </c>
      <c r="P51" s="32">
        <f t="shared" si="85"/>
        <v>0</v>
      </c>
      <c r="Q51" s="32">
        <f t="shared" si="85"/>
        <v>0</v>
      </c>
      <c r="R51" s="32">
        <f t="shared" si="85"/>
        <v>0</v>
      </c>
      <c r="S51" s="32">
        <f t="shared" si="85"/>
        <v>0</v>
      </c>
      <c r="T51" s="32">
        <f t="shared" si="85"/>
        <v>0</v>
      </c>
      <c r="U51" s="32">
        <f t="shared" si="85"/>
        <v>0</v>
      </c>
      <c r="V51" s="32">
        <f t="shared" si="85"/>
        <v>0</v>
      </c>
      <c r="W51" s="32">
        <f t="shared" si="85"/>
        <v>0</v>
      </c>
      <c r="X51" s="32">
        <f t="shared" si="80"/>
        <v>0</v>
      </c>
      <c r="Y51" s="32">
        <f t="shared" si="81"/>
        <v>0</v>
      </c>
      <c r="Z51" s="32">
        <f t="shared" si="82"/>
        <v>0</v>
      </c>
      <c r="AA51" s="19"/>
      <c r="AB51" s="26" t="str">
        <f t="shared" si="6"/>
        <v/>
      </c>
      <c r="AC51" s="26" t="str">
        <f t="shared" si="76"/>
        <v/>
      </c>
      <c r="AD51" s="26" t="str">
        <f t="shared" si="60"/>
        <v/>
      </c>
      <c r="AE51" s="26" t="str">
        <f t="shared" si="61"/>
        <v/>
      </c>
      <c r="AF51" s="26" t="str">
        <f t="shared" si="62"/>
        <v/>
      </c>
      <c r="AG51" s="26" t="str">
        <f t="shared" si="63"/>
        <v/>
      </c>
      <c r="AH51" s="26" t="str">
        <f t="shared" si="78"/>
        <v/>
      </c>
      <c r="AI51" s="19"/>
      <c r="AJ51" s="152"/>
      <c r="AK51" s="13"/>
    </row>
    <row r="52" spans="2:37">
      <c r="B52" s="9"/>
      <c r="D52" s="62" t="s">
        <v>105</v>
      </c>
      <c r="E52" s="65" t="s">
        <v>95</v>
      </c>
      <c r="F52" s="32">
        <f>F106</f>
        <v>0</v>
      </c>
      <c r="G52" s="32">
        <f t="shared" ref="G52:W52" si="86">G106</f>
        <v>0</v>
      </c>
      <c r="H52" s="32">
        <f t="shared" si="86"/>
        <v>0</v>
      </c>
      <c r="I52" s="32">
        <f t="shared" si="86"/>
        <v>0</v>
      </c>
      <c r="J52" s="32">
        <f t="shared" si="86"/>
        <v>0</v>
      </c>
      <c r="K52" s="32">
        <f t="shared" si="86"/>
        <v>0</v>
      </c>
      <c r="L52" s="32">
        <f t="shared" si="86"/>
        <v>0</v>
      </c>
      <c r="M52" s="32">
        <f t="shared" si="86"/>
        <v>0</v>
      </c>
      <c r="N52" s="32">
        <f t="shared" si="86"/>
        <v>0</v>
      </c>
      <c r="O52" s="32">
        <f t="shared" si="86"/>
        <v>0</v>
      </c>
      <c r="P52" s="32">
        <f t="shared" si="86"/>
        <v>0</v>
      </c>
      <c r="Q52" s="32">
        <f t="shared" si="86"/>
        <v>0</v>
      </c>
      <c r="R52" s="32">
        <f t="shared" si="86"/>
        <v>0</v>
      </c>
      <c r="S52" s="32">
        <f t="shared" si="86"/>
        <v>0</v>
      </c>
      <c r="T52" s="32">
        <f t="shared" si="86"/>
        <v>0</v>
      </c>
      <c r="U52" s="32">
        <f t="shared" si="86"/>
        <v>0</v>
      </c>
      <c r="V52" s="32">
        <f t="shared" si="86"/>
        <v>0</v>
      </c>
      <c r="W52" s="32">
        <f t="shared" si="86"/>
        <v>0</v>
      </c>
      <c r="X52" s="32">
        <f t="shared" si="80"/>
        <v>0</v>
      </c>
      <c r="Y52" s="32">
        <f t="shared" si="81"/>
        <v>0</v>
      </c>
      <c r="Z52" s="32">
        <f t="shared" si="82"/>
        <v>0</v>
      </c>
      <c r="AA52" s="19"/>
      <c r="AB52" s="26" t="str">
        <f t="shared" si="6"/>
        <v/>
      </c>
      <c r="AC52" s="26" t="str">
        <f t="shared" si="76"/>
        <v/>
      </c>
      <c r="AD52" s="26" t="str">
        <f t="shared" si="60"/>
        <v/>
      </c>
      <c r="AE52" s="26" t="str">
        <f t="shared" si="61"/>
        <v/>
      </c>
      <c r="AF52" s="26" t="str">
        <f t="shared" si="62"/>
        <v/>
      </c>
      <c r="AG52" s="26" t="str">
        <f t="shared" si="63"/>
        <v/>
      </c>
      <c r="AH52" s="26" t="str">
        <f t="shared" si="78"/>
        <v/>
      </c>
      <c r="AI52" s="19"/>
      <c r="AJ52" s="152"/>
      <c r="AK52" s="13"/>
    </row>
    <row r="53" spans="2:37">
      <c r="B53" s="9"/>
      <c r="D53" s="62" t="s">
        <v>268</v>
      </c>
      <c r="E53" s="65" t="s">
        <v>46</v>
      </c>
      <c r="F53" s="32">
        <f>F113</f>
        <v>0</v>
      </c>
      <c r="G53" s="32">
        <f t="shared" ref="G53:W53" si="87">G113</f>
        <v>0</v>
      </c>
      <c r="H53" s="32">
        <f t="shared" si="87"/>
        <v>0</v>
      </c>
      <c r="I53" s="32">
        <f t="shared" si="87"/>
        <v>0</v>
      </c>
      <c r="J53" s="32">
        <f t="shared" si="87"/>
        <v>0</v>
      </c>
      <c r="K53" s="32">
        <f t="shared" si="87"/>
        <v>0</v>
      </c>
      <c r="L53" s="32">
        <f t="shared" si="87"/>
        <v>0</v>
      </c>
      <c r="M53" s="32">
        <f t="shared" si="87"/>
        <v>0</v>
      </c>
      <c r="N53" s="32">
        <f t="shared" si="87"/>
        <v>0</v>
      </c>
      <c r="O53" s="32">
        <f t="shared" si="87"/>
        <v>0</v>
      </c>
      <c r="P53" s="32">
        <f t="shared" si="87"/>
        <v>0</v>
      </c>
      <c r="Q53" s="32">
        <f t="shared" si="87"/>
        <v>0</v>
      </c>
      <c r="R53" s="32">
        <f t="shared" si="87"/>
        <v>0</v>
      </c>
      <c r="S53" s="32">
        <f t="shared" si="87"/>
        <v>0</v>
      </c>
      <c r="T53" s="32">
        <f t="shared" si="87"/>
        <v>0</v>
      </c>
      <c r="U53" s="32">
        <f t="shared" si="87"/>
        <v>0</v>
      </c>
      <c r="V53" s="32">
        <f t="shared" si="87"/>
        <v>0</v>
      </c>
      <c r="W53" s="32">
        <f t="shared" si="87"/>
        <v>0</v>
      </c>
      <c r="X53" s="32">
        <f t="shared" si="80"/>
        <v>0</v>
      </c>
      <c r="Y53" s="32">
        <f t="shared" si="81"/>
        <v>0</v>
      </c>
      <c r="Z53" s="32">
        <f t="shared" si="82"/>
        <v>0</v>
      </c>
      <c r="AA53" s="19"/>
      <c r="AB53" s="26" t="str">
        <f t="shared" si="6"/>
        <v/>
      </c>
      <c r="AC53" s="26" t="str">
        <f t="shared" si="76"/>
        <v/>
      </c>
      <c r="AD53" s="26" t="str">
        <f t="shared" si="60"/>
        <v/>
      </c>
      <c r="AE53" s="26" t="str">
        <f t="shared" si="61"/>
        <v/>
      </c>
      <c r="AF53" s="26" t="str">
        <f t="shared" si="62"/>
        <v/>
      </c>
      <c r="AG53" s="26" t="str">
        <f t="shared" si="63"/>
        <v/>
      </c>
      <c r="AH53" s="26" t="str">
        <f t="shared" si="78"/>
        <v/>
      </c>
      <c r="AI53" s="19"/>
      <c r="AJ53" s="152"/>
      <c r="AK53" s="13"/>
    </row>
    <row r="54" spans="2:37">
      <c r="B54" s="9"/>
      <c r="D54" s="62" t="s">
        <v>106</v>
      </c>
      <c r="E54" s="65" t="s">
        <v>46</v>
      </c>
      <c r="F54" s="32">
        <f>F120</f>
        <v>0</v>
      </c>
      <c r="G54" s="32">
        <f t="shared" ref="G54:W54" si="88">G120</f>
        <v>0</v>
      </c>
      <c r="H54" s="32">
        <f t="shared" si="88"/>
        <v>0</v>
      </c>
      <c r="I54" s="32">
        <f t="shared" si="88"/>
        <v>0</v>
      </c>
      <c r="J54" s="32">
        <f t="shared" si="88"/>
        <v>0</v>
      </c>
      <c r="K54" s="32">
        <f t="shared" si="88"/>
        <v>0</v>
      </c>
      <c r="L54" s="32">
        <f t="shared" si="88"/>
        <v>0</v>
      </c>
      <c r="M54" s="32">
        <f t="shared" si="88"/>
        <v>0</v>
      </c>
      <c r="N54" s="32">
        <f t="shared" si="88"/>
        <v>0</v>
      </c>
      <c r="O54" s="32">
        <f t="shared" si="88"/>
        <v>0</v>
      </c>
      <c r="P54" s="32">
        <f t="shared" si="88"/>
        <v>0</v>
      </c>
      <c r="Q54" s="32">
        <f t="shared" si="88"/>
        <v>0</v>
      </c>
      <c r="R54" s="32">
        <f t="shared" si="88"/>
        <v>0</v>
      </c>
      <c r="S54" s="32">
        <f t="shared" si="88"/>
        <v>0</v>
      </c>
      <c r="T54" s="32">
        <f t="shared" si="88"/>
        <v>0</v>
      </c>
      <c r="U54" s="32">
        <f t="shared" si="88"/>
        <v>0</v>
      </c>
      <c r="V54" s="32">
        <f t="shared" si="88"/>
        <v>0</v>
      </c>
      <c r="W54" s="32">
        <f t="shared" si="88"/>
        <v>0</v>
      </c>
      <c r="X54" s="32">
        <f t="shared" si="80"/>
        <v>0</v>
      </c>
      <c r="Y54" s="32">
        <f t="shared" si="81"/>
        <v>0</v>
      </c>
      <c r="Z54" s="32">
        <f t="shared" si="82"/>
        <v>0</v>
      </c>
      <c r="AA54" s="19"/>
      <c r="AB54" s="26" t="str">
        <f t="shared" si="6"/>
        <v/>
      </c>
      <c r="AC54" s="26" t="str">
        <f t="shared" si="76"/>
        <v/>
      </c>
      <c r="AD54" s="26" t="str">
        <f t="shared" si="60"/>
        <v/>
      </c>
      <c r="AE54" s="26" t="str">
        <f t="shared" si="61"/>
        <v/>
      </c>
      <c r="AF54" s="26" t="str">
        <f t="shared" si="62"/>
        <v/>
      </c>
      <c r="AG54" s="26" t="str">
        <f t="shared" si="63"/>
        <v/>
      </c>
      <c r="AH54" s="26" t="str">
        <f t="shared" si="78"/>
        <v/>
      </c>
      <c r="AI54" s="19"/>
      <c r="AJ54" s="152"/>
      <c r="AK54" s="13"/>
    </row>
    <row r="55" spans="2:37" ht="29.1" customHeight="1">
      <c r="B55" s="9"/>
      <c r="C55" s="221" t="s">
        <v>320</v>
      </c>
      <c r="D55" s="61" t="s">
        <v>273</v>
      </c>
      <c r="E55" s="12" t="s">
        <v>47</v>
      </c>
      <c r="F55" s="121">
        <v>43466</v>
      </c>
      <c r="G55" s="121">
        <v>43497</v>
      </c>
      <c r="H55" s="121">
        <v>43525</v>
      </c>
      <c r="I55" s="121">
        <v>43556</v>
      </c>
      <c r="J55" s="121">
        <v>43586</v>
      </c>
      <c r="K55" s="121">
        <v>43617</v>
      </c>
      <c r="L55" s="121">
        <v>43647</v>
      </c>
      <c r="M55" s="121">
        <v>43678</v>
      </c>
      <c r="N55" s="121">
        <v>43709</v>
      </c>
      <c r="O55" s="121">
        <v>43739</v>
      </c>
      <c r="P55" s="121">
        <v>43770</v>
      </c>
      <c r="Q55" s="121">
        <v>43800</v>
      </c>
      <c r="R55" s="121">
        <v>43831</v>
      </c>
      <c r="S55" s="121">
        <v>43862</v>
      </c>
      <c r="T55" s="121">
        <v>43891</v>
      </c>
      <c r="U55" s="121">
        <v>43922</v>
      </c>
      <c r="V55" s="121">
        <v>43952</v>
      </c>
      <c r="W55" s="121">
        <v>43983</v>
      </c>
      <c r="X55" s="36">
        <v>2019</v>
      </c>
      <c r="Y55" s="82" t="s">
        <v>293</v>
      </c>
      <c r="Z55" s="82" t="s">
        <v>294</v>
      </c>
      <c r="AA55" s="12"/>
      <c r="AB55" s="213" t="s">
        <v>31</v>
      </c>
      <c r="AC55" s="213"/>
      <c r="AD55" s="24"/>
      <c r="AE55" s="24"/>
      <c r="AF55" s="24"/>
      <c r="AG55" s="24"/>
      <c r="AH55" s="24"/>
      <c r="AI55" s="12"/>
      <c r="AK55" s="13"/>
    </row>
    <row r="56" spans="2:37">
      <c r="B56" s="9"/>
      <c r="D56" s="62" t="s">
        <v>272</v>
      </c>
      <c r="E56" s="65" t="s">
        <v>3</v>
      </c>
      <c r="F56" s="33">
        <f>SUM(F57:F61)</f>
        <v>0</v>
      </c>
      <c r="G56" s="33">
        <f t="shared" ref="G56:W56" si="89">SUM(G57:G61)</f>
        <v>0</v>
      </c>
      <c r="H56" s="33">
        <f t="shared" si="89"/>
        <v>0</v>
      </c>
      <c r="I56" s="33">
        <f t="shared" si="89"/>
        <v>0</v>
      </c>
      <c r="J56" s="33">
        <f t="shared" si="89"/>
        <v>0</v>
      </c>
      <c r="K56" s="33">
        <f t="shared" si="89"/>
        <v>0</v>
      </c>
      <c r="L56" s="33">
        <f t="shared" si="89"/>
        <v>0</v>
      </c>
      <c r="M56" s="33">
        <f t="shared" si="89"/>
        <v>0</v>
      </c>
      <c r="N56" s="33">
        <f t="shared" si="89"/>
        <v>0</v>
      </c>
      <c r="O56" s="33">
        <f t="shared" si="89"/>
        <v>0</v>
      </c>
      <c r="P56" s="33">
        <f t="shared" si="89"/>
        <v>0</v>
      </c>
      <c r="Q56" s="33">
        <f t="shared" si="89"/>
        <v>0</v>
      </c>
      <c r="R56" s="33">
        <f t="shared" si="89"/>
        <v>0</v>
      </c>
      <c r="S56" s="33">
        <f t="shared" si="89"/>
        <v>0</v>
      </c>
      <c r="T56" s="33">
        <f t="shared" si="89"/>
        <v>0</v>
      </c>
      <c r="U56" s="33">
        <f t="shared" si="89"/>
        <v>0</v>
      </c>
      <c r="V56" s="33">
        <f t="shared" si="89"/>
        <v>0</v>
      </c>
      <c r="W56" s="33">
        <f t="shared" si="89"/>
        <v>0</v>
      </c>
      <c r="X56" s="32">
        <f t="shared" ref="X56:X61" si="90">+SUM(F56:Q56)</f>
        <v>0</v>
      </c>
      <c r="Y56" s="32">
        <f t="shared" ref="Y56:Y61" si="91">+SUM(F56:K56)</f>
        <v>0</v>
      </c>
      <c r="Z56" s="32">
        <f t="shared" ref="Z56:Z61" si="92">+SUM(R56:W56)</f>
        <v>0</v>
      </c>
      <c r="AA56" s="128"/>
      <c r="AB56" s="214"/>
      <c r="AC56" s="215"/>
      <c r="AD56" s="215"/>
      <c r="AE56" s="215"/>
      <c r="AF56" s="215"/>
      <c r="AG56" s="215"/>
      <c r="AH56" s="215"/>
      <c r="AI56" s="215"/>
      <c r="AJ56" s="216"/>
      <c r="AK56" s="13"/>
    </row>
    <row r="57" spans="2:37">
      <c r="B57" s="9"/>
      <c r="D57" s="63" t="s">
        <v>97</v>
      </c>
      <c r="E57" s="65" t="str">
        <f t="shared" ref="E57" si="93">E56</f>
        <v>número</v>
      </c>
      <c r="F57" s="65"/>
      <c r="G57" s="65"/>
      <c r="H57" s="65"/>
      <c r="I57" s="65"/>
      <c r="J57" s="65"/>
      <c r="K57" s="65"/>
      <c r="L57" s="65"/>
      <c r="M57" s="65"/>
      <c r="N57" s="65"/>
      <c r="O57" s="65"/>
      <c r="P57" s="65"/>
      <c r="Q57" s="65"/>
      <c r="R57" s="65"/>
      <c r="S57" s="65"/>
      <c r="T57" s="65"/>
      <c r="U57" s="65"/>
      <c r="V57" s="65"/>
      <c r="W57" s="65"/>
      <c r="X57" s="32">
        <f t="shared" si="90"/>
        <v>0</v>
      </c>
      <c r="Y57" s="32">
        <f t="shared" si="91"/>
        <v>0</v>
      </c>
      <c r="Z57" s="32">
        <f t="shared" si="92"/>
        <v>0</v>
      </c>
      <c r="AA57" s="20"/>
      <c r="AB57" s="214"/>
      <c r="AC57" s="215"/>
      <c r="AD57" s="215"/>
      <c r="AE57" s="215"/>
      <c r="AF57" s="215"/>
      <c r="AG57" s="215"/>
      <c r="AH57" s="215"/>
      <c r="AI57" s="215"/>
      <c r="AJ57" s="216"/>
      <c r="AK57" s="13"/>
    </row>
    <row r="58" spans="2:37">
      <c r="B58" s="9"/>
      <c r="D58" s="63" t="s">
        <v>98</v>
      </c>
      <c r="E58" s="65" t="str">
        <f>E57</f>
        <v>número</v>
      </c>
      <c r="F58" s="65"/>
      <c r="G58" s="65"/>
      <c r="H58" s="65"/>
      <c r="I58" s="65"/>
      <c r="J58" s="65"/>
      <c r="K58" s="65"/>
      <c r="L58" s="65"/>
      <c r="M58" s="65"/>
      <c r="N58" s="65"/>
      <c r="O58" s="65"/>
      <c r="P58" s="65"/>
      <c r="Q58" s="65"/>
      <c r="R58" s="65"/>
      <c r="S58" s="65"/>
      <c r="T58" s="65"/>
      <c r="U58" s="65"/>
      <c r="V58" s="65"/>
      <c r="W58" s="65"/>
      <c r="X58" s="32">
        <f t="shared" si="90"/>
        <v>0</v>
      </c>
      <c r="Y58" s="32">
        <f t="shared" si="91"/>
        <v>0</v>
      </c>
      <c r="Z58" s="32">
        <f t="shared" si="92"/>
        <v>0</v>
      </c>
      <c r="AA58" s="21"/>
      <c r="AB58" s="214"/>
      <c r="AC58" s="215"/>
      <c r="AD58" s="215"/>
      <c r="AE58" s="215"/>
      <c r="AF58" s="215"/>
      <c r="AG58" s="215"/>
      <c r="AH58" s="215"/>
      <c r="AI58" s="215"/>
      <c r="AJ58" s="216"/>
      <c r="AK58" s="13"/>
    </row>
    <row r="59" spans="2:37">
      <c r="B59" s="9"/>
      <c r="D59" s="63" t="s">
        <v>102</v>
      </c>
      <c r="E59" s="65" t="str">
        <f t="shared" ref="E59:E68" si="94">E58</f>
        <v>número</v>
      </c>
      <c r="F59" s="65"/>
      <c r="G59" s="65"/>
      <c r="H59" s="65"/>
      <c r="I59" s="65"/>
      <c r="J59" s="65"/>
      <c r="K59" s="65"/>
      <c r="L59" s="65"/>
      <c r="M59" s="65"/>
      <c r="N59" s="65"/>
      <c r="O59" s="65"/>
      <c r="P59" s="65"/>
      <c r="Q59" s="65"/>
      <c r="R59" s="65"/>
      <c r="S59" s="65"/>
      <c r="T59" s="65"/>
      <c r="U59" s="65"/>
      <c r="V59" s="65"/>
      <c r="W59" s="65"/>
      <c r="X59" s="32">
        <f t="shared" si="90"/>
        <v>0</v>
      </c>
      <c r="Y59" s="32">
        <f t="shared" si="91"/>
        <v>0</v>
      </c>
      <c r="Z59" s="32">
        <f t="shared" si="92"/>
        <v>0</v>
      </c>
      <c r="AA59" s="21"/>
      <c r="AB59" s="214"/>
      <c r="AC59" s="215"/>
      <c r="AD59" s="215"/>
      <c r="AE59" s="215"/>
      <c r="AF59" s="215"/>
      <c r="AG59" s="215"/>
      <c r="AH59" s="215"/>
      <c r="AI59" s="215"/>
      <c r="AJ59" s="216"/>
      <c r="AK59" s="13"/>
    </row>
    <row r="60" spans="2:37">
      <c r="B60" s="9"/>
      <c r="D60" s="63" t="s">
        <v>100</v>
      </c>
      <c r="E60" s="65" t="str">
        <f t="shared" si="94"/>
        <v>número</v>
      </c>
      <c r="F60" s="65"/>
      <c r="G60" s="65"/>
      <c r="H60" s="65"/>
      <c r="I60" s="65"/>
      <c r="J60" s="65"/>
      <c r="K60" s="65"/>
      <c r="L60" s="65"/>
      <c r="M60" s="65"/>
      <c r="N60" s="65"/>
      <c r="O60" s="65"/>
      <c r="P60" s="65"/>
      <c r="Q60" s="65"/>
      <c r="R60" s="65"/>
      <c r="S60" s="65"/>
      <c r="T60" s="65"/>
      <c r="U60" s="65"/>
      <c r="V60" s="65"/>
      <c r="W60" s="65"/>
      <c r="X60" s="32">
        <f t="shared" si="90"/>
        <v>0</v>
      </c>
      <c r="Y60" s="32">
        <f t="shared" si="91"/>
        <v>0</v>
      </c>
      <c r="Z60" s="32">
        <f t="shared" si="92"/>
        <v>0</v>
      </c>
      <c r="AA60" s="21"/>
      <c r="AB60" s="214"/>
      <c r="AC60" s="215"/>
      <c r="AD60" s="215"/>
      <c r="AE60" s="215"/>
      <c r="AF60" s="215"/>
      <c r="AG60" s="215"/>
      <c r="AH60" s="215"/>
      <c r="AI60" s="215"/>
      <c r="AJ60" s="216"/>
      <c r="AK60" s="13"/>
    </row>
    <row r="61" spans="2:37">
      <c r="B61" s="9"/>
      <c r="D61" s="63" t="s">
        <v>99</v>
      </c>
      <c r="E61" s="65" t="str">
        <f t="shared" si="94"/>
        <v>número</v>
      </c>
      <c r="F61" s="65"/>
      <c r="G61" s="65"/>
      <c r="H61" s="65"/>
      <c r="I61" s="65"/>
      <c r="J61" s="65"/>
      <c r="K61" s="65"/>
      <c r="L61" s="65"/>
      <c r="M61" s="65"/>
      <c r="N61" s="65"/>
      <c r="O61" s="65"/>
      <c r="P61" s="65"/>
      <c r="Q61" s="65"/>
      <c r="R61" s="65"/>
      <c r="S61" s="65"/>
      <c r="T61" s="65"/>
      <c r="U61" s="65"/>
      <c r="V61" s="65"/>
      <c r="W61" s="65"/>
      <c r="X61" s="32">
        <f t="shared" si="90"/>
        <v>0</v>
      </c>
      <c r="Y61" s="32">
        <f t="shared" si="91"/>
        <v>0</v>
      </c>
      <c r="Z61" s="32">
        <f t="shared" si="92"/>
        <v>0</v>
      </c>
      <c r="AA61" s="21"/>
      <c r="AB61" s="214"/>
      <c r="AC61" s="215"/>
      <c r="AD61" s="215"/>
      <c r="AE61" s="215"/>
      <c r="AF61" s="215"/>
      <c r="AG61" s="215"/>
      <c r="AH61" s="215"/>
      <c r="AI61" s="215"/>
      <c r="AJ61" s="216"/>
      <c r="AK61" s="13"/>
    </row>
    <row r="62" spans="2:37" ht="29.1" customHeight="1">
      <c r="B62" s="9"/>
      <c r="C62" s="221" t="s">
        <v>321</v>
      </c>
      <c r="D62" s="61" t="s">
        <v>197</v>
      </c>
      <c r="E62" s="12" t="s">
        <v>47</v>
      </c>
      <c r="F62" s="121">
        <v>43466</v>
      </c>
      <c r="G62" s="121">
        <v>43497</v>
      </c>
      <c r="H62" s="121">
        <v>43525</v>
      </c>
      <c r="I62" s="121">
        <v>43556</v>
      </c>
      <c r="J62" s="121">
        <v>43586</v>
      </c>
      <c r="K62" s="121">
        <v>43617</v>
      </c>
      <c r="L62" s="121">
        <v>43647</v>
      </c>
      <c r="M62" s="121">
        <v>43678</v>
      </c>
      <c r="N62" s="121">
        <v>43709</v>
      </c>
      <c r="O62" s="121">
        <v>43739</v>
      </c>
      <c r="P62" s="121">
        <v>43770</v>
      </c>
      <c r="Q62" s="121">
        <v>43800</v>
      </c>
      <c r="R62" s="121">
        <v>43831</v>
      </c>
      <c r="S62" s="121">
        <v>43862</v>
      </c>
      <c r="T62" s="121">
        <v>43891</v>
      </c>
      <c r="U62" s="121">
        <v>43922</v>
      </c>
      <c r="V62" s="121">
        <v>43952</v>
      </c>
      <c r="W62" s="121">
        <v>43983</v>
      </c>
      <c r="X62" s="36">
        <v>2019</v>
      </c>
      <c r="Y62" s="82" t="s">
        <v>293</v>
      </c>
      <c r="Z62" s="82" t="s">
        <v>294</v>
      </c>
      <c r="AA62" s="12"/>
      <c r="AB62" s="213" t="s">
        <v>31</v>
      </c>
      <c r="AC62" s="213"/>
      <c r="AD62" s="24"/>
      <c r="AE62" s="24"/>
      <c r="AF62" s="24"/>
      <c r="AG62" s="24"/>
      <c r="AH62" s="24"/>
      <c r="AI62" s="12"/>
      <c r="AK62" s="13"/>
    </row>
    <row r="63" spans="2:37">
      <c r="B63" s="9"/>
      <c r="D63" s="62" t="s">
        <v>101</v>
      </c>
      <c r="E63" s="65" t="s">
        <v>3</v>
      </c>
      <c r="F63" s="33">
        <f>SUM(F64:F68)</f>
        <v>0</v>
      </c>
      <c r="G63" s="33">
        <f>SUM(G64:G68)</f>
        <v>0</v>
      </c>
      <c r="H63" s="33">
        <f t="shared" ref="H63:W63" si="95">SUM(H64:H68)</f>
        <v>0</v>
      </c>
      <c r="I63" s="33">
        <f t="shared" si="95"/>
        <v>0</v>
      </c>
      <c r="J63" s="33">
        <f t="shared" si="95"/>
        <v>0</v>
      </c>
      <c r="K63" s="33">
        <f t="shared" si="95"/>
        <v>0</v>
      </c>
      <c r="L63" s="33">
        <f t="shared" si="95"/>
        <v>0</v>
      </c>
      <c r="M63" s="33">
        <f t="shared" si="95"/>
        <v>0</v>
      </c>
      <c r="N63" s="33">
        <f t="shared" si="95"/>
        <v>0</v>
      </c>
      <c r="O63" s="33">
        <f t="shared" si="95"/>
        <v>0</v>
      </c>
      <c r="P63" s="33">
        <f t="shared" si="95"/>
        <v>0</v>
      </c>
      <c r="Q63" s="33">
        <f t="shared" si="95"/>
        <v>0</v>
      </c>
      <c r="R63" s="33">
        <f t="shared" si="95"/>
        <v>0</v>
      </c>
      <c r="S63" s="33">
        <f t="shared" si="95"/>
        <v>0</v>
      </c>
      <c r="T63" s="33">
        <f t="shared" si="95"/>
        <v>0</v>
      </c>
      <c r="U63" s="33">
        <f t="shared" si="95"/>
        <v>0</v>
      </c>
      <c r="V63" s="33">
        <f t="shared" si="95"/>
        <v>0</v>
      </c>
      <c r="W63" s="33">
        <f t="shared" si="95"/>
        <v>0</v>
      </c>
      <c r="X63" s="32">
        <f t="shared" ref="X63:X68" si="96">+SUM(F63:Q63)</f>
        <v>0</v>
      </c>
      <c r="Y63" s="32">
        <f t="shared" ref="Y63:Y68" si="97">+SUM(F63:K63)</f>
        <v>0</v>
      </c>
      <c r="Z63" s="32">
        <f t="shared" ref="Z63:Z68" si="98">+SUM(R63:W63)</f>
        <v>0</v>
      </c>
      <c r="AA63" s="20"/>
      <c r="AB63" s="214"/>
      <c r="AC63" s="215"/>
      <c r="AD63" s="215"/>
      <c r="AE63" s="215"/>
      <c r="AF63" s="215"/>
      <c r="AG63" s="215"/>
      <c r="AH63" s="215"/>
      <c r="AI63" s="215"/>
      <c r="AJ63" s="216"/>
      <c r="AK63" s="13"/>
    </row>
    <row r="64" spans="2:37">
      <c r="B64" s="9"/>
      <c r="D64" s="63" t="s">
        <v>97</v>
      </c>
      <c r="E64" s="65" t="str">
        <f t="shared" ref="E64" si="99">E63</f>
        <v>número</v>
      </c>
      <c r="F64" s="65"/>
      <c r="G64" s="65"/>
      <c r="H64" s="65"/>
      <c r="I64" s="65"/>
      <c r="J64" s="65"/>
      <c r="K64" s="65"/>
      <c r="L64" s="65"/>
      <c r="M64" s="65"/>
      <c r="N64" s="65"/>
      <c r="O64" s="65"/>
      <c r="P64" s="65"/>
      <c r="Q64" s="65"/>
      <c r="R64" s="65"/>
      <c r="S64" s="65"/>
      <c r="T64" s="65"/>
      <c r="U64" s="65"/>
      <c r="V64" s="65"/>
      <c r="W64" s="65"/>
      <c r="X64" s="32">
        <f t="shared" si="96"/>
        <v>0</v>
      </c>
      <c r="Y64" s="32">
        <f t="shared" si="97"/>
        <v>0</v>
      </c>
      <c r="Z64" s="32">
        <f t="shared" si="98"/>
        <v>0</v>
      </c>
      <c r="AA64" s="20"/>
      <c r="AB64" s="214"/>
      <c r="AC64" s="215"/>
      <c r="AD64" s="215"/>
      <c r="AE64" s="215"/>
      <c r="AF64" s="215"/>
      <c r="AG64" s="215"/>
      <c r="AH64" s="215"/>
      <c r="AI64" s="215"/>
      <c r="AJ64" s="216"/>
      <c r="AK64" s="13"/>
    </row>
    <row r="65" spans="2:37">
      <c r="B65" s="9"/>
      <c r="D65" s="63" t="s">
        <v>98</v>
      </c>
      <c r="E65" s="65" t="str">
        <f>E64</f>
        <v>número</v>
      </c>
      <c r="F65" s="65"/>
      <c r="G65" s="65"/>
      <c r="H65" s="65"/>
      <c r="I65" s="65"/>
      <c r="J65" s="65"/>
      <c r="K65" s="65"/>
      <c r="L65" s="65"/>
      <c r="M65" s="65"/>
      <c r="N65" s="65"/>
      <c r="O65" s="65"/>
      <c r="P65" s="65"/>
      <c r="Q65" s="65"/>
      <c r="R65" s="65"/>
      <c r="S65" s="65"/>
      <c r="T65" s="65"/>
      <c r="U65" s="65"/>
      <c r="V65" s="65"/>
      <c r="W65" s="65"/>
      <c r="X65" s="32">
        <f t="shared" si="96"/>
        <v>0</v>
      </c>
      <c r="Y65" s="32">
        <f t="shared" si="97"/>
        <v>0</v>
      </c>
      <c r="Z65" s="32">
        <f t="shared" si="98"/>
        <v>0</v>
      </c>
      <c r="AA65" s="21"/>
      <c r="AB65" s="214"/>
      <c r="AC65" s="215"/>
      <c r="AD65" s="215"/>
      <c r="AE65" s="215"/>
      <c r="AF65" s="215"/>
      <c r="AG65" s="215"/>
      <c r="AH65" s="215"/>
      <c r="AI65" s="215"/>
      <c r="AJ65" s="216"/>
      <c r="AK65" s="13"/>
    </row>
    <row r="66" spans="2:37">
      <c r="B66" s="9"/>
      <c r="D66" s="63" t="s">
        <v>102</v>
      </c>
      <c r="E66" s="65" t="str">
        <f t="shared" si="94"/>
        <v>número</v>
      </c>
      <c r="F66" s="65"/>
      <c r="G66" s="65"/>
      <c r="H66" s="65"/>
      <c r="I66" s="65"/>
      <c r="J66" s="65"/>
      <c r="K66" s="65"/>
      <c r="L66" s="65"/>
      <c r="M66" s="65"/>
      <c r="N66" s="65"/>
      <c r="O66" s="65"/>
      <c r="P66" s="65"/>
      <c r="Q66" s="65"/>
      <c r="R66" s="65"/>
      <c r="S66" s="65"/>
      <c r="T66" s="65"/>
      <c r="U66" s="65"/>
      <c r="V66" s="65"/>
      <c r="W66" s="65"/>
      <c r="X66" s="32">
        <f t="shared" si="96"/>
        <v>0</v>
      </c>
      <c r="Y66" s="32">
        <f t="shared" si="97"/>
        <v>0</v>
      </c>
      <c r="Z66" s="32">
        <f t="shared" si="98"/>
        <v>0</v>
      </c>
      <c r="AA66" s="21"/>
      <c r="AB66" s="214"/>
      <c r="AC66" s="215"/>
      <c r="AD66" s="215"/>
      <c r="AE66" s="215"/>
      <c r="AF66" s="215"/>
      <c r="AG66" s="215"/>
      <c r="AH66" s="215"/>
      <c r="AI66" s="215"/>
      <c r="AJ66" s="216"/>
      <c r="AK66" s="13"/>
    </row>
    <row r="67" spans="2:37">
      <c r="B67" s="9"/>
      <c r="D67" s="63" t="s">
        <v>100</v>
      </c>
      <c r="E67" s="65" t="str">
        <f t="shared" si="94"/>
        <v>número</v>
      </c>
      <c r="F67" s="65"/>
      <c r="G67" s="65"/>
      <c r="H67" s="65"/>
      <c r="I67" s="65"/>
      <c r="J67" s="65"/>
      <c r="K67" s="65"/>
      <c r="L67" s="65"/>
      <c r="M67" s="65"/>
      <c r="N67" s="65"/>
      <c r="O67" s="65"/>
      <c r="P67" s="65"/>
      <c r="Q67" s="65"/>
      <c r="R67" s="65"/>
      <c r="S67" s="65"/>
      <c r="T67" s="65"/>
      <c r="U67" s="65"/>
      <c r="V67" s="65"/>
      <c r="W67" s="65"/>
      <c r="X67" s="32">
        <f t="shared" si="96"/>
        <v>0</v>
      </c>
      <c r="Y67" s="32">
        <f t="shared" si="97"/>
        <v>0</v>
      </c>
      <c r="Z67" s="32">
        <f t="shared" si="98"/>
        <v>0</v>
      </c>
      <c r="AA67" s="21"/>
      <c r="AB67" s="214"/>
      <c r="AC67" s="215"/>
      <c r="AD67" s="215"/>
      <c r="AE67" s="215"/>
      <c r="AF67" s="215"/>
      <c r="AG67" s="215"/>
      <c r="AH67" s="215"/>
      <c r="AI67" s="215"/>
      <c r="AJ67" s="216"/>
      <c r="AK67" s="13"/>
    </row>
    <row r="68" spans="2:37">
      <c r="B68" s="9"/>
      <c r="D68" s="63" t="s">
        <v>99</v>
      </c>
      <c r="E68" s="65" t="str">
        <f t="shared" si="94"/>
        <v>número</v>
      </c>
      <c r="F68" s="65"/>
      <c r="G68" s="65"/>
      <c r="H68" s="65"/>
      <c r="I68" s="65"/>
      <c r="J68" s="65"/>
      <c r="K68" s="65"/>
      <c r="L68" s="65"/>
      <c r="M68" s="65"/>
      <c r="N68" s="65"/>
      <c r="O68" s="65"/>
      <c r="P68" s="65"/>
      <c r="Q68" s="65"/>
      <c r="R68" s="65"/>
      <c r="S68" s="65"/>
      <c r="T68" s="65"/>
      <c r="U68" s="65"/>
      <c r="V68" s="65"/>
      <c r="W68" s="65"/>
      <c r="X68" s="32">
        <f t="shared" si="96"/>
        <v>0</v>
      </c>
      <c r="Y68" s="32">
        <f t="shared" si="97"/>
        <v>0</v>
      </c>
      <c r="Z68" s="32">
        <f t="shared" si="98"/>
        <v>0</v>
      </c>
      <c r="AA68" s="21"/>
      <c r="AB68" s="214"/>
      <c r="AC68" s="215"/>
      <c r="AD68" s="215"/>
      <c r="AE68" s="215"/>
      <c r="AF68" s="215"/>
      <c r="AG68" s="215"/>
      <c r="AH68" s="215"/>
      <c r="AI68" s="215"/>
      <c r="AJ68" s="216"/>
      <c r="AK68" s="13"/>
    </row>
    <row r="69" spans="2:37" ht="29.1" customHeight="1">
      <c r="B69" s="9"/>
      <c r="C69" s="221" t="s">
        <v>322</v>
      </c>
      <c r="D69" s="61" t="s">
        <v>277</v>
      </c>
      <c r="E69" s="12" t="s">
        <v>47</v>
      </c>
      <c r="F69" s="121">
        <v>43466</v>
      </c>
      <c r="G69" s="121">
        <v>43497</v>
      </c>
      <c r="H69" s="121">
        <v>43525</v>
      </c>
      <c r="I69" s="121">
        <v>43556</v>
      </c>
      <c r="J69" s="121">
        <v>43586</v>
      </c>
      <c r="K69" s="121">
        <v>43617</v>
      </c>
      <c r="L69" s="121">
        <v>43647</v>
      </c>
      <c r="M69" s="121">
        <v>43678</v>
      </c>
      <c r="N69" s="121">
        <v>43709</v>
      </c>
      <c r="O69" s="121">
        <v>43739</v>
      </c>
      <c r="P69" s="121">
        <v>43770</v>
      </c>
      <c r="Q69" s="121">
        <v>43800</v>
      </c>
      <c r="R69" s="121">
        <v>43831</v>
      </c>
      <c r="S69" s="121">
        <v>43862</v>
      </c>
      <c r="T69" s="121">
        <v>43891</v>
      </c>
      <c r="U69" s="121">
        <v>43922</v>
      </c>
      <c r="V69" s="121">
        <v>43952</v>
      </c>
      <c r="W69" s="121">
        <v>43983</v>
      </c>
      <c r="X69" s="36">
        <v>2019</v>
      </c>
      <c r="Y69" s="82" t="s">
        <v>293</v>
      </c>
      <c r="Z69" s="82" t="s">
        <v>294</v>
      </c>
      <c r="AA69" s="12"/>
      <c r="AB69" s="213" t="s">
        <v>31</v>
      </c>
      <c r="AC69" s="213"/>
      <c r="AD69" s="24"/>
      <c r="AE69" s="24"/>
      <c r="AF69" s="24"/>
      <c r="AG69" s="24"/>
      <c r="AH69" s="24"/>
      <c r="AI69" s="12"/>
      <c r="AK69" s="13"/>
    </row>
    <row r="70" spans="2:37">
      <c r="B70" s="9"/>
      <c r="D70" s="63" t="s">
        <v>97</v>
      </c>
      <c r="E70" s="65" t="s">
        <v>96</v>
      </c>
      <c r="F70" s="65"/>
      <c r="G70" s="65"/>
      <c r="H70" s="65"/>
      <c r="I70" s="65"/>
      <c r="J70" s="65"/>
      <c r="K70" s="65"/>
      <c r="L70" s="65"/>
      <c r="M70" s="65"/>
      <c r="N70" s="65"/>
      <c r="O70" s="65"/>
      <c r="P70" s="65"/>
      <c r="Q70" s="65"/>
      <c r="R70" s="65"/>
      <c r="S70" s="65"/>
      <c r="T70" s="65"/>
      <c r="U70" s="65"/>
      <c r="V70" s="65"/>
      <c r="W70" s="65"/>
      <c r="X70" s="32">
        <f t="shared" ref="X70:X74" si="100">+SUM(F70:Q70)</f>
        <v>0</v>
      </c>
      <c r="Y70" s="32">
        <f t="shared" ref="Y70:Y74" si="101">+SUM(F70:K70)</f>
        <v>0</v>
      </c>
      <c r="Z70" s="32">
        <f t="shared" ref="Z70:Z74" si="102">+SUM(R70:W70)</f>
        <v>0</v>
      </c>
      <c r="AA70" s="20"/>
      <c r="AB70" s="214"/>
      <c r="AC70" s="215"/>
      <c r="AD70" s="215"/>
      <c r="AE70" s="215"/>
      <c r="AF70" s="215"/>
      <c r="AG70" s="215"/>
      <c r="AH70" s="215"/>
      <c r="AI70" s="215"/>
      <c r="AJ70" s="216"/>
      <c r="AK70" s="13"/>
    </row>
    <row r="71" spans="2:37">
      <c r="B71" s="9"/>
      <c r="D71" s="63" t="s">
        <v>98</v>
      </c>
      <c r="E71" s="65" t="s">
        <v>96</v>
      </c>
      <c r="F71" s="65"/>
      <c r="G71" s="65"/>
      <c r="H71" s="65"/>
      <c r="I71" s="65"/>
      <c r="J71" s="65"/>
      <c r="K71" s="65"/>
      <c r="L71" s="65"/>
      <c r="M71" s="65"/>
      <c r="N71" s="65"/>
      <c r="O71" s="65"/>
      <c r="P71" s="65"/>
      <c r="Q71" s="65"/>
      <c r="R71" s="65"/>
      <c r="S71" s="65"/>
      <c r="T71" s="65"/>
      <c r="U71" s="65"/>
      <c r="V71" s="65"/>
      <c r="W71" s="65"/>
      <c r="X71" s="32">
        <f t="shared" si="100"/>
        <v>0</v>
      </c>
      <c r="Y71" s="32">
        <f t="shared" si="101"/>
        <v>0</v>
      </c>
      <c r="Z71" s="32">
        <f t="shared" si="102"/>
        <v>0</v>
      </c>
      <c r="AA71" s="21"/>
      <c r="AB71" s="214"/>
      <c r="AC71" s="215"/>
      <c r="AD71" s="215"/>
      <c r="AE71" s="215"/>
      <c r="AF71" s="215"/>
      <c r="AG71" s="215"/>
      <c r="AH71" s="215"/>
      <c r="AI71" s="215"/>
      <c r="AJ71" s="216"/>
      <c r="AK71" s="13"/>
    </row>
    <row r="72" spans="2:37">
      <c r="B72" s="9"/>
      <c r="D72" s="63" t="s">
        <v>102</v>
      </c>
      <c r="E72" s="65" t="s">
        <v>96</v>
      </c>
      <c r="F72" s="65"/>
      <c r="G72" s="65"/>
      <c r="H72" s="65"/>
      <c r="I72" s="65"/>
      <c r="J72" s="65"/>
      <c r="K72" s="65"/>
      <c r="L72" s="65"/>
      <c r="M72" s="65"/>
      <c r="N72" s="65"/>
      <c r="O72" s="65"/>
      <c r="P72" s="65"/>
      <c r="Q72" s="65"/>
      <c r="R72" s="65"/>
      <c r="S72" s="65"/>
      <c r="T72" s="65"/>
      <c r="U72" s="65"/>
      <c r="V72" s="65"/>
      <c r="W72" s="65"/>
      <c r="X72" s="32">
        <f t="shared" si="100"/>
        <v>0</v>
      </c>
      <c r="Y72" s="32">
        <f t="shared" si="101"/>
        <v>0</v>
      </c>
      <c r="Z72" s="32">
        <f t="shared" si="102"/>
        <v>0</v>
      </c>
      <c r="AA72" s="21"/>
      <c r="AB72" s="214"/>
      <c r="AC72" s="215"/>
      <c r="AD72" s="215"/>
      <c r="AE72" s="215"/>
      <c r="AF72" s="215"/>
      <c r="AG72" s="215"/>
      <c r="AH72" s="215"/>
      <c r="AI72" s="215"/>
      <c r="AJ72" s="216"/>
      <c r="AK72" s="13"/>
    </row>
    <row r="73" spans="2:37">
      <c r="B73" s="9"/>
      <c r="D73" s="63" t="s">
        <v>100</v>
      </c>
      <c r="E73" s="65" t="s">
        <v>96</v>
      </c>
      <c r="F73" s="65"/>
      <c r="G73" s="65"/>
      <c r="H73" s="65"/>
      <c r="I73" s="65"/>
      <c r="J73" s="65"/>
      <c r="K73" s="65"/>
      <c r="L73" s="65"/>
      <c r="M73" s="65"/>
      <c r="N73" s="65"/>
      <c r="O73" s="65"/>
      <c r="P73" s="65"/>
      <c r="Q73" s="65"/>
      <c r="R73" s="65"/>
      <c r="S73" s="65"/>
      <c r="T73" s="65"/>
      <c r="U73" s="65"/>
      <c r="V73" s="65"/>
      <c r="W73" s="65"/>
      <c r="X73" s="32">
        <f t="shared" si="100"/>
        <v>0</v>
      </c>
      <c r="Y73" s="32">
        <f t="shared" si="101"/>
        <v>0</v>
      </c>
      <c r="Z73" s="32">
        <f t="shared" si="102"/>
        <v>0</v>
      </c>
      <c r="AA73" s="21"/>
      <c r="AB73" s="214"/>
      <c r="AC73" s="215"/>
      <c r="AD73" s="215"/>
      <c r="AE73" s="215"/>
      <c r="AF73" s="215"/>
      <c r="AG73" s="215"/>
      <c r="AH73" s="215"/>
      <c r="AI73" s="215"/>
      <c r="AJ73" s="216"/>
      <c r="AK73" s="13"/>
    </row>
    <row r="74" spans="2:37">
      <c r="B74" s="9"/>
      <c r="D74" s="63" t="s">
        <v>99</v>
      </c>
      <c r="E74" s="65" t="s">
        <v>96</v>
      </c>
      <c r="F74" s="65"/>
      <c r="G74" s="65"/>
      <c r="H74" s="65"/>
      <c r="I74" s="65"/>
      <c r="J74" s="65"/>
      <c r="K74" s="65"/>
      <c r="L74" s="65"/>
      <c r="M74" s="65"/>
      <c r="N74" s="65"/>
      <c r="O74" s="65"/>
      <c r="P74" s="65"/>
      <c r="Q74" s="65"/>
      <c r="R74" s="65"/>
      <c r="S74" s="65"/>
      <c r="T74" s="65"/>
      <c r="U74" s="65"/>
      <c r="V74" s="65"/>
      <c r="W74" s="65"/>
      <c r="X74" s="32">
        <f t="shared" si="100"/>
        <v>0</v>
      </c>
      <c r="Y74" s="32">
        <f t="shared" si="101"/>
        <v>0</v>
      </c>
      <c r="Z74" s="32">
        <f t="shared" si="102"/>
        <v>0</v>
      </c>
      <c r="AA74" s="21"/>
      <c r="AB74" s="214"/>
      <c r="AC74" s="215"/>
      <c r="AD74" s="215"/>
      <c r="AE74" s="215"/>
      <c r="AF74" s="215"/>
      <c r="AG74" s="215"/>
      <c r="AH74" s="215"/>
      <c r="AI74" s="215"/>
      <c r="AJ74" s="216"/>
      <c r="AK74" s="13"/>
    </row>
    <row r="75" spans="2:37" ht="29.1" customHeight="1">
      <c r="B75" s="9"/>
      <c r="C75" s="221" t="s">
        <v>323</v>
      </c>
      <c r="D75" s="61" t="s">
        <v>276</v>
      </c>
      <c r="E75" s="12" t="s">
        <v>47</v>
      </c>
      <c r="F75" s="121">
        <v>43466</v>
      </c>
      <c r="G75" s="121">
        <v>43497</v>
      </c>
      <c r="H75" s="121">
        <v>43525</v>
      </c>
      <c r="I75" s="121">
        <v>43556</v>
      </c>
      <c r="J75" s="121">
        <v>43586</v>
      </c>
      <c r="K75" s="121">
        <v>43617</v>
      </c>
      <c r="L75" s="121">
        <v>43647</v>
      </c>
      <c r="M75" s="121">
        <v>43678</v>
      </c>
      <c r="N75" s="121">
        <v>43709</v>
      </c>
      <c r="O75" s="121">
        <v>43739</v>
      </c>
      <c r="P75" s="121">
        <v>43770</v>
      </c>
      <c r="Q75" s="121">
        <v>43800</v>
      </c>
      <c r="R75" s="121">
        <v>43831</v>
      </c>
      <c r="S75" s="121">
        <v>43862</v>
      </c>
      <c r="T75" s="121">
        <v>43891</v>
      </c>
      <c r="U75" s="121">
        <v>43922</v>
      </c>
      <c r="V75" s="121">
        <v>43952</v>
      </c>
      <c r="W75" s="121">
        <v>43983</v>
      </c>
      <c r="X75" s="36">
        <v>2019</v>
      </c>
      <c r="Y75" s="82" t="s">
        <v>293</v>
      </c>
      <c r="Z75" s="82" t="s">
        <v>294</v>
      </c>
      <c r="AA75" s="12"/>
      <c r="AB75" s="213" t="s">
        <v>31</v>
      </c>
      <c r="AC75" s="213"/>
      <c r="AD75" s="24"/>
      <c r="AE75" s="24"/>
      <c r="AF75" s="24"/>
      <c r="AG75" s="24"/>
      <c r="AH75" s="24"/>
      <c r="AI75" s="12"/>
      <c r="AK75" s="13"/>
    </row>
    <row r="76" spans="2:37">
      <c r="B76" s="9"/>
      <c r="D76" s="63" t="s">
        <v>97</v>
      </c>
      <c r="E76" s="65" t="s">
        <v>96</v>
      </c>
      <c r="F76" s="65"/>
      <c r="G76" s="65"/>
      <c r="H76" s="65"/>
      <c r="I76" s="65"/>
      <c r="J76" s="65"/>
      <c r="K76" s="65"/>
      <c r="L76" s="65"/>
      <c r="M76" s="65"/>
      <c r="N76" s="65"/>
      <c r="O76" s="65"/>
      <c r="P76" s="65"/>
      <c r="Q76" s="65"/>
      <c r="R76" s="65"/>
      <c r="S76" s="65"/>
      <c r="T76" s="65"/>
      <c r="U76" s="65"/>
      <c r="V76" s="65"/>
      <c r="W76" s="65"/>
      <c r="X76" s="32">
        <f t="shared" ref="X76:X80" si="103">+SUM(F76:Q76)</f>
        <v>0</v>
      </c>
      <c r="Y76" s="32">
        <f t="shared" ref="Y76:Y80" si="104">+SUM(F76:K76)</f>
        <v>0</v>
      </c>
      <c r="Z76" s="32">
        <f t="shared" ref="Z76:Z80" si="105">+SUM(R76:W76)</f>
        <v>0</v>
      </c>
      <c r="AA76" s="20"/>
      <c r="AB76" s="214"/>
      <c r="AC76" s="215"/>
      <c r="AD76" s="215"/>
      <c r="AE76" s="215"/>
      <c r="AF76" s="215"/>
      <c r="AG76" s="215"/>
      <c r="AH76" s="215"/>
      <c r="AI76" s="215"/>
      <c r="AJ76" s="216"/>
      <c r="AK76" s="13"/>
    </row>
    <row r="77" spans="2:37">
      <c r="B77" s="9"/>
      <c r="D77" s="63" t="s">
        <v>98</v>
      </c>
      <c r="E77" s="65" t="s">
        <v>96</v>
      </c>
      <c r="F77" s="65"/>
      <c r="G77" s="65"/>
      <c r="H77" s="65"/>
      <c r="I77" s="65"/>
      <c r="J77" s="65"/>
      <c r="K77" s="65"/>
      <c r="L77" s="65"/>
      <c r="M77" s="65"/>
      <c r="N77" s="65"/>
      <c r="O77" s="65"/>
      <c r="P77" s="65"/>
      <c r="Q77" s="65"/>
      <c r="R77" s="65"/>
      <c r="S77" s="65"/>
      <c r="T77" s="65"/>
      <c r="U77" s="65"/>
      <c r="V77" s="65"/>
      <c r="W77" s="65"/>
      <c r="X77" s="32">
        <f t="shared" si="103"/>
        <v>0</v>
      </c>
      <c r="Y77" s="32">
        <f t="shared" si="104"/>
        <v>0</v>
      </c>
      <c r="Z77" s="32">
        <f t="shared" si="105"/>
        <v>0</v>
      </c>
      <c r="AA77" s="21"/>
      <c r="AB77" s="214"/>
      <c r="AC77" s="215"/>
      <c r="AD77" s="215"/>
      <c r="AE77" s="215"/>
      <c r="AF77" s="215"/>
      <c r="AG77" s="215"/>
      <c r="AH77" s="215"/>
      <c r="AI77" s="215"/>
      <c r="AJ77" s="216"/>
      <c r="AK77" s="13"/>
    </row>
    <row r="78" spans="2:37">
      <c r="B78" s="9"/>
      <c r="D78" s="63" t="s">
        <v>102</v>
      </c>
      <c r="E78" s="65" t="s">
        <v>96</v>
      </c>
      <c r="F78" s="65"/>
      <c r="G78" s="65"/>
      <c r="H78" s="65"/>
      <c r="I78" s="65"/>
      <c r="J78" s="65"/>
      <c r="K78" s="65"/>
      <c r="L78" s="65"/>
      <c r="M78" s="65"/>
      <c r="N78" s="65"/>
      <c r="O78" s="65"/>
      <c r="P78" s="65"/>
      <c r="Q78" s="65"/>
      <c r="R78" s="65"/>
      <c r="S78" s="65"/>
      <c r="T78" s="65"/>
      <c r="U78" s="65"/>
      <c r="V78" s="65"/>
      <c r="W78" s="65"/>
      <c r="X78" s="32">
        <f t="shared" si="103"/>
        <v>0</v>
      </c>
      <c r="Y78" s="32">
        <f t="shared" si="104"/>
        <v>0</v>
      </c>
      <c r="Z78" s="32">
        <f t="shared" si="105"/>
        <v>0</v>
      </c>
      <c r="AA78" s="21"/>
      <c r="AB78" s="214"/>
      <c r="AC78" s="215"/>
      <c r="AD78" s="215"/>
      <c r="AE78" s="215"/>
      <c r="AF78" s="215"/>
      <c r="AG78" s="215"/>
      <c r="AH78" s="215"/>
      <c r="AI78" s="215"/>
      <c r="AJ78" s="216"/>
      <c r="AK78" s="13"/>
    </row>
    <row r="79" spans="2:37">
      <c r="B79" s="9"/>
      <c r="D79" s="63" t="s">
        <v>100</v>
      </c>
      <c r="E79" s="65" t="s">
        <v>96</v>
      </c>
      <c r="F79" s="65"/>
      <c r="G79" s="65"/>
      <c r="H79" s="65"/>
      <c r="I79" s="65"/>
      <c r="J79" s="65"/>
      <c r="K79" s="65"/>
      <c r="L79" s="65"/>
      <c r="M79" s="65"/>
      <c r="N79" s="65"/>
      <c r="O79" s="65"/>
      <c r="P79" s="65"/>
      <c r="Q79" s="65"/>
      <c r="R79" s="65"/>
      <c r="S79" s="65"/>
      <c r="T79" s="65"/>
      <c r="U79" s="65"/>
      <c r="V79" s="65"/>
      <c r="W79" s="65"/>
      <c r="X79" s="32">
        <f t="shared" si="103"/>
        <v>0</v>
      </c>
      <c r="Y79" s="32">
        <f t="shared" si="104"/>
        <v>0</v>
      </c>
      <c r="Z79" s="32">
        <f t="shared" si="105"/>
        <v>0</v>
      </c>
      <c r="AA79" s="21"/>
      <c r="AB79" s="214"/>
      <c r="AC79" s="215"/>
      <c r="AD79" s="215"/>
      <c r="AE79" s="215"/>
      <c r="AF79" s="215"/>
      <c r="AG79" s="215"/>
      <c r="AH79" s="215"/>
      <c r="AI79" s="215"/>
      <c r="AJ79" s="216"/>
      <c r="AK79" s="13"/>
    </row>
    <row r="80" spans="2:37">
      <c r="B80" s="9"/>
      <c r="D80" s="63" t="s">
        <v>99</v>
      </c>
      <c r="E80" s="65" t="s">
        <v>96</v>
      </c>
      <c r="F80" s="65"/>
      <c r="G80" s="65"/>
      <c r="H80" s="65"/>
      <c r="I80" s="65"/>
      <c r="J80" s="65"/>
      <c r="K80" s="65"/>
      <c r="L80" s="65"/>
      <c r="M80" s="65"/>
      <c r="N80" s="65"/>
      <c r="O80" s="65"/>
      <c r="P80" s="65"/>
      <c r="Q80" s="65"/>
      <c r="R80" s="65"/>
      <c r="S80" s="65"/>
      <c r="T80" s="65"/>
      <c r="U80" s="65"/>
      <c r="V80" s="65"/>
      <c r="W80" s="65"/>
      <c r="X80" s="32">
        <f t="shared" si="103"/>
        <v>0</v>
      </c>
      <c r="Y80" s="32">
        <f t="shared" si="104"/>
        <v>0</v>
      </c>
      <c r="Z80" s="32">
        <f t="shared" si="105"/>
        <v>0</v>
      </c>
      <c r="AA80" s="21"/>
      <c r="AB80" s="214"/>
      <c r="AC80" s="215"/>
      <c r="AD80" s="215"/>
      <c r="AE80" s="215"/>
      <c r="AF80" s="215"/>
      <c r="AG80" s="215"/>
      <c r="AH80" s="215"/>
      <c r="AI80" s="215"/>
      <c r="AJ80" s="216"/>
      <c r="AK80" s="13"/>
    </row>
    <row r="81" spans="2:37" ht="29.1" customHeight="1">
      <c r="B81" s="9"/>
      <c r="C81" s="221" t="s">
        <v>324</v>
      </c>
      <c r="D81" s="61" t="s">
        <v>281</v>
      </c>
      <c r="E81" s="12" t="s">
        <v>47</v>
      </c>
      <c r="F81" s="121">
        <v>43466</v>
      </c>
      <c r="G81" s="121">
        <v>43497</v>
      </c>
      <c r="H81" s="121">
        <v>43525</v>
      </c>
      <c r="I81" s="121">
        <v>43556</v>
      </c>
      <c r="J81" s="121">
        <v>43586</v>
      </c>
      <c r="K81" s="121">
        <v>43617</v>
      </c>
      <c r="L81" s="121">
        <v>43647</v>
      </c>
      <c r="M81" s="121">
        <v>43678</v>
      </c>
      <c r="N81" s="121">
        <v>43709</v>
      </c>
      <c r="O81" s="121">
        <v>43739</v>
      </c>
      <c r="P81" s="121">
        <v>43770</v>
      </c>
      <c r="Q81" s="121">
        <v>43800</v>
      </c>
      <c r="R81" s="121">
        <v>43831</v>
      </c>
      <c r="S81" s="121">
        <v>43862</v>
      </c>
      <c r="T81" s="121">
        <v>43891</v>
      </c>
      <c r="U81" s="121">
        <v>43922</v>
      </c>
      <c r="V81" s="121">
        <v>43952</v>
      </c>
      <c r="W81" s="121">
        <v>43983</v>
      </c>
      <c r="X81" s="36">
        <v>2019</v>
      </c>
      <c r="Y81" s="82" t="s">
        <v>293</v>
      </c>
      <c r="Z81" s="82" t="s">
        <v>294</v>
      </c>
      <c r="AA81" s="12"/>
      <c r="AB81" s="213" t="s">
        <v>31</v>
      </c>
      <c r="AC81" s="213"/>
      <c r="AD81" s="24"/>
      <c r="AE81" s="24"/>
      <c r="AF81" s="24"/>
      <c r="AG81" s="24"/>
      <c r="AH81" s="24"/>
      <c r="AI81" s="12"/>
      <c r="AK81" s="13"/>
    </row>
    <row r="82" spans="2:37">
      <c r="B82" s="9"/>
      <c r="D82" s="63" t="s">
        <v>97</v>
      </c>
      <c r="E82" s="65" t="s">
        <v>96</v>
      </c>
      <c r="F82" s="65"/>
      <c r="G82" s="65"/>
      <c r="H82" s="65"/>
      <c r="I82" s="65"/>
      <c r="J82" s="65"/>
      <c r="K82" s="65"/>
      <c r="L82" s="65"/>
      <c r="M82" s="65"/>
      <c r="N82" s="65"/>
      <c r="O82" s="65"/>
      <c r="P82" s="65"/>
      <c r="Q82" s="65"/>
      <c r="R82" s="65"/>
      <c r="S82" s="65"/>
      <c r="T82" s="65"/>
      <c r="U82" s="65"/>
      <c r="V82" s="65"/>
      <c r="W82" s="65"/>
      <c r="X82" s="32">
        <f t="shared" ref="X82:X83" si="106">+SUM(F82:Q82)</f>
        <v>0</v>
      </c>
      <c r="Y82" s="32">
        <f t="shared" ref="Y82:Y83" si="107">+SUM(F82:K82)</f>
        <v>0</v>
      </c>
      <c r="Z82" s="32">
        <f t="shared" ref="Z82:Z83" si="108">+SUM(R82:W82)</f>
        <v>0</v>
      </c>
      <c r="AA82" s="20"/>
      <c r="AB82" s="214"/>
      <c r="AC82" s="215"/>
      <c r="AD82" s="215"/>
      <c r="AE82" s="215"/>
      <c r="AF82" s="215"/>
      <c r="AG82" s="215"/>
      <c r="AH82" s="215"/>
      <c r="AI82" s="215"/>
      <c r="AJ82" s="216"/>
      <c r="AK82" s="13"/>
    </row>
    <row r="83" spans="2:37">
      <c r="B83" s="9"/>
      <c r="D83" s="63" t="s">
        <v>98</v>
      </c>
      <c r="E83" s="65" t="s">
        <v>96</v>
      </c>
      <c r="F83" s="65"/>
      <c r="G83" s="65"/>
      <c r="H83" s="65"/>
      <c r="I83" s="65"/>
      <c r="J83" s="65"/>
      <c r="K83" s="65"/>
      <c r="L83" s="65"/>
      <c r="M83" s="65"/>
      <c r="N83" s="65"/>
      <c r="O83" s="65"/>
      <c r="P83" s="65"/>
      <c r="Q83" s="65"/>
      <c r="R83" s="65"/>
      <c r="S83" s="65"/>
      <c r="T83" s="65"/>
      <c r="U83" s="65"/>
      <c r="V83" s="65"/>
      <c r="W83" s="65"/>
      <c r="X83" s="32">
        <f t="shared" si="106"/>
        <v>0</v>
      </c>
      <c r="Y83" s="32">
        <f t="shared" si="107"/>
        <v>0</v>
      </c>
      <c r="Z83" s="32">
        <f t="shared" si="108"/>
        <v>0</v>
      </c>
      <c r="AA83" s="21"/>
      <c r="AB83" s="214"/>
      <c r="AC83" s="215"/>
      <c r="AD83" s="215"/>
      <c r="AE83" s="215"/>
      <c r="AF83" s="215"/>
      <c r="AG83" s="215"/>
      <c r="AH83" s="215"/>
      <c r="AI83" s="215"/>
      <c r="AJ83" s="216"/>
      <c r="AK83" s="13"/>
    </row>
    <row r="84" spans="2:37">
      <c r="B84" s="9"/>
      <c r="D84" s="63" t="s">
        <v>102</v>
      </c>
      <c r="E84" s="65" t="s">
        <v>96</v>
      </c>
      <c r="F84" s="65"/>
      <c r="G84" s="65"/>
      <c r="H84" s="65"/>
      <c r="I84" s="65"/>
      <c r="J84" s="65"/>
      <c r="K84" s="65"/>
      <c r="L84" s="65"/>
      <c r="M84" s="65"/>
      <c r="N84" s="65"/>
      <c r="O84" s="65"/>
      <c r="P84" s="65"/>
      <c r="Q84" s="65"/>
      <c r="R84" s="65"/>
      <c r="S84" s="65"/>
      <c r="T84" s="65"/>
      <c r="U84" s="65"/>
      <c r="V84" s="65"/>
      <c r="W84" s="65"/>
      <c r="X84" s="32">
        <f t="shared" ref="X84:X86" si="109">+SUM(F84:Q84)</f>
        <v>0</v>
      </c>
      <c r="Y84" s="32">
        <f t="shared" ref="Y84:Y86" si="110">+SUM(F84:K84)</f>
        <v>0</v>
      </c>
      <c r="Z84" s="32">
        <f t="shared" ref="Z84:Z86" si="111">+SUM(R84:W84)</f>
        <v>0</v>
      </c>
      <c r="AA84" s="21"/>
      <c r="AB84" s="214"/>
      <c r="AC84" s="215"/>
      <c r="AD84" s="215"/>
      <c r="AE84" s="215"/>
      <c r="AF84" s="215"/>
      <c r="AG84" s="215"/>
      <c r="AH84" s="215"/>
      <c r="AI84" s="215"/>
      <c r="AJ84" s="216"/>
      <c r="AK84" s="13"/>
    </row>
    <row r="85" spans="2:37">
      <c r="B85" s="9"/>
      <c r="D85" s="63" t="s">
        <v>100</v>
      </c>
      <c r="E85" s="65" t="s">
        <v>96</v>
      </c>
      <c r="F85" s="65"/>
      <c r="G85" s="65"/>
      <c r="H85" s="65"/>
      <c r="I85" s="65"/>
      <c r="J85" s="65"/>
      <c r="K85" s="65"/>
      <c r="L85" s="65"/>
      <c r="M85" s="65"/>
      <c r="N85" s="65"/>
      <c r="O85" s="65"/>
      <c r="P85" s="65"/>
      <c r="Q85" s="65"/>
      <c r="R85" s="65"/>
      <c r="S85" s="65"/>
      <c r="T85" s="65"/>
      <c r="U85" s="65"/>
      <c r="V85" s="65"/>
      <c r="W85" s="65"/>
      <c r="X85" s="32">
        <f t="shared" si="109"/>
        <v>0</v>
      </c>
      <c r="Y85" s="32">
        <f t="shared" si="110"/>
        <v>0</v>
      </c>
      <c r="Z85" s="32">
        <f t="shared" si="111"/>
        <v>0</v>
      </c>
      <c r="AA85" s="21"/>
      <c r="AB85" s="214"/>
      <c r="AC85" s="215"/>
      <c r="AD85" s="215"/>
      <c r="AE85" s="215"/>
      <c r="AF85" s="215"/>
      <c r="AG85" s="215"/>
      <c r="AH85" s="215"/>
      <c r="AI85" s="215"/>
      <c r="AJ85" s="216"/>
      <c r="AK85" s="13"/>
    </row>
    <row r="86" spans="2:37">
      <c r="B86" s="9"/>
      <c r="D86" s="63" t="s">
        <v>99</v>
      </c>
      <c r="E86" s="65" t="s">
        <v>96</v>
      </c>
      <c r="F86" s="65"/>
      <c r="G86" s="65"/>
      <c r="H86" s="65"/>
      <c r="I86" s="65"/>
      <c r="J86" s="65"/>
      <c r="K86" s="65"/>
      <c r="L86" s="65"/>
      <c r="M86" s="65"/>
      <c r="N86" s="65"/>
      <c r="O86" s="65"/>
      <c r="P86" s="65"/>
      <c r="Q86" s="65"/>
      <c r="R86" s="65"/>
      <c r="S86" s="65"/>
      <c r="T86" s="65"/>
      <c r="U86" s="65"/>
      <c r="V86" s="65"/>
      <c r="W86" s="65"/>
      <c r="X86" s="32">
        <f t="shared" si="109"/>
        <v>0</v>
      </c>
      <c r="Y86" s="32">
        <f t="shared" si="110"/>
        <v>0</v>
      </c>
      <c r="Z86" s="32">
        <f t="shared" si="111"/>
        <v>0</v>
      </c>
      <c r="AA86" s="21"/>
      <c r="AB86" s="214"/>
      <c r="AC86" s="215"/>
      <c r="AD86" s="215"/>
      <c r="AE86" s="215"/>
      <c r="AF86" s="215"/>
      <c r="AG86" s="215"/>
      <c r="AH86" s="215"/>
      <c r="AI86" s="215"/>
      <c r="AJ86" s="216"/>
      <c r="AK86" s="13"/>
    </row>
    <row r="87" spans="2:37" ht="29.1" customHeight="1">
      <c r="B87" s="9"/>
      <c r="C87" s="221" t="s">
        <v>325</v>
      </c>
      <c r="D87" s="61" t="s">
        <v>275</v>
      </c>
      <c r="E87" s="12" t="s">
        <v>47</v>
      </c>
      <c r="F87" s="121">
        <v>43466</v>
      </c>
      <c r="G87" s="121">
        <v>43497</v>
      </c>
      <c r="H87" s="121">
        <v>43525</v>
      </c>
      <c r="I87" s="121">
        <v>43556</v>
      </c>
      <c r="J87" s="121">
        <v>43586</v>
      </c>
      <c r="K87" s="121">
        <v>43617</v>
      </c>
      <c r="L87" s="121">
        <v>43647</v>
      </c>
      <c r="M87" s="121">
        <v>43678</v>
      </c>
      <c r="N87" s="121">
        <v>43709</v>
      </c>
      <c r="O87" s="121">
        <v>43739</v>
      </c>
      <c r="P87" s="121">
        <v>43770</v>
      </c>
      <c r="Q87" s="121">
        <v>43800</v>
      </c>
      <c r="R87" s="121">
        <v>43831</v>
      </c>
      <c r="S87" s="121">
        <v>43862</v>
      </c>
      <c r="T87" s="121">
        <v>43891</v>
      </c>
      <c r="U87" s="121">
        <v>43922</v>
      </c>
      <c r="V87" s="121">
        <v>43952</v>
      </c>
      <c r="W87" s="121">
        <v>43983</v>
      </c>
      <c r="X87" s="36">
        <v>2019</v>
      </c>
      <c r="Y87" s="82" t="s">
        <v>293</v>
      </c>
      <c r="Z87" s="82" t="s">
        <v>294</v>
      </c>
      <c r="AA87" s="12"/>
      <c r="AB87" s="213" t="s">
        <v>31</v>
      </c>
      <c r="AC87" s="213"/>
      <c r="AD87" s="24"/>
      <c r="AE87" s="24"/>
      <c r="AF87" s="24"/>
      <c r="AG87" s="24"/>
      <c r="AH87" s="24"/>
      <c r="AI87" s="12"/>
      <c r="AK87" s="13"/>
    </row>
    <row r="88" spans="2:37">
      <c r="B88" s="9"/>
      <c r="D88" s="63" t="s">
        <v>97</v>
      </c>
      <c r="E88" s="65" t="s">
        <v>96</v>
      </c>
      <c r="F88" s="65"/>
      <c r="G88" s="65"/>
      <c r="H88" s="65"/>
      <c r="I88" s="65"/>
      <c r="J88" s="65"/>
      <c r="K88" s="65"/>
      <c r="L88" s="65"/>
      <c r="M88" s="65"/>
      <c r="N88" s="65"/>
      <c r="O88" s="65"/>
      <c r="P88" s="65"/>
      <c r="Q88" s="65"/>
      <c r="R88" s="65"/>
      <c r="S88" s="65"/>
      <c r="T88" s="65"/>
      <c r="U88" s="65"/>
      <c r="V88" s="65"/>
      <c r="W88" s="65"/>
      <c r="X88" s="32">
        <f t="shared" ref="X88" si="112">+SUM(F88:Q88)</f>
        <v>0</v>
      </c>
      <c r="Y88" s="32">
        <f t="shared" ref="Y88" si="113">+SUM(F88:K88)</f>
        <v>0</v>
      </c>
      <c r="Z88" s="32">
        <f t="shared" ref="Z88" si="114">+SUM(R88:W88)</f>
        <v>0</v>
      </c>
      <c r="AA88" s="20"/>
      <c r="AB88" s="214"/>
      <c r="AC88" s="215"/>
      <c r="AD88" s="215"/>
      <c r="AE88" s="215"/>
      <c r="AF88" s="215"/>
      <c r="AG88" s="215"/>
      <c r="AH88" s="215"/>
      <c r="AI88" s="215"/>
      <c r="AJ88" s="216"/>
      <c r="AK88" s="13"/>
    </row>
    <row r="89" spans="2:37">
      <c r="B89" s="9"/>
      <c r="D89" s="63" t="s">
        <v>98</v>
      </c>
      <c r="E89" s="65" t="s">
        <v>96</v>
      </c>
      <c r="F89" s="65"/>
      <c r="G89" s="65"/>
      <c r="H89" s="65"/>
      <c r="I89" s="65"/>
      <c r="J89" s="65"/>
      <c r="K89" s="65"/>
      <c r="L89" s="65"/>
      <c r="M89" s="65"/>
      <c r="N89" s="65"/>
      <c r="O89" s="65"/>
      <c r="P89" s="65"/>
      <c r="Q89" s="65"/>
      <c r="R89" s="65"/>
      <c r="S89" s="65"/>
      <c r="T89" s="65"/>
      <c r="U89" s="65"/>
      <c r="V89" s="65"/>
      <c r="W89" s="65"/>
      <c r="X89" s="32">
        <f t="shared" ref="X89:X92" si="115">+SUM(F89:Q89)</f>
        <v>0</v>
      </c>
      <c r="Y89" s="32">
        <f t="shared" ref="Y89:Y92" si="116">+SUM(F89:K89)</f>
        <v>0</v>
      </c>
      <c r="Z89" s="32">
        <f t="shared" ref="Z89:Z92" si="117">+SUM(R89:W89)</f>
        <v>0</v>
      </c>
      <c r="AA89" s="21"/>
      <c r="AB89" s="214"/>
      <c r="AC89" s="215"/>
      <c r="AD89" s="215"/>
      <c r="AE89" s="215"/>
      <c r="AF89" s="215"/>
      <c r="AG89" s="215"/>
      <c r="AH89" s="215"/>
      <c r="AI89" s="215"/>
      <c r="AJ89" s="216"/>
      <c r="AK89" s="13"/>
    </row>
    <row r="90" spans="2:37">
      <c r="B90" s="9"/>
      <c r="D90" s="63" t="s">
        <v>102</v>
      </c>
      <c r="E90" s="65" t="s">
        <v>96</v>
      </c>
      <c r="F90" s="65"/>
      <c r="G90" s="65"/>
      <c r="H90" s="65"/>
      <c r="I90" s="65"/>
      <c r="J90" s="65"/>
      <c r="K90" s="65"/>
      <c r="L90" s="65"/>
      <c r="M90" s="65"/>
      <c r="N90" s="65"/>
      <c r="O90" s="65"/>
      <c r="P90" s="65"/>
      <c r="Q90" s="65"/>
      <c r="R90" s="65"/>
      <c r="S90" s="65"/>
      <c r="T90" s="65"/>
      <c r="U90" s="65"/>
      <c r="V90" s="65"/>
      <c r="W90" s="65"/>
      <c r="X90" s="32">
        <f t="shared" si="115"/>
        <v>0</v>
      </c>
      <c r="Y90" s="32">
        <f t="shared" si="116"/>
        <v>0</v>
      </c>
      <c r="Z90" s="32">
        <f t="shared" si="117"/>
        <v>0</v>
      </c>
      <c r="AA90" s="21"/>
      <c r="AB90" s="214"/>
      <c r="AC90" s="215"/>
      <c r="AD90" s="215"/>
      <c r="AE90" s="215"/>
      <c r="AF90" s="215"/>
      <c r="AG90" s="215"/>
      <c r="AH90" s="215"/>
      <c r="AI90" s="215"/>
      <c r="AJ90" s="216"/>
      <c r="AK90" s="13"/>
    </row>
    <row r="91" spans="2:37">
      <c r="B91" s="9"/>
      <c r="D91" s="63" t="s">
        <v>100</v>
      </c>
      <c r="E91" s="65" t="s">
        <v>96</v>
      </c>
      <c r="F91" s="65"/>
      <c r="G91" s="65"/>
      <c r="H91" s="65"/>
      <c r="I91" s="65"/>
      <c r="J91" s="65"/>
      <c r="K91" s="65"/>
      <c r="L91" s="65"/>
      <c r="M91" s="65"/>
      <c r="N91" s="65"/>
      <c r="O91" s="65"/>
      <c r="P91" s="65"/>
      <c r="Q91" s="65"/>
      <c r="R91" s="65"/>
      <c r="S91" s="65"/>
      <c r="T91" s="65"/>
      <c r="U91" s="65"/>
      <c r="V91" s="65"/>
      <c r="W91" s="65"/>
      <c r="X91" s="32">
        <f t="shared" si="115"/>
        <v>0</v>
      </c>
      <c r="Y91" s="32">
        <f t="shared" si="116"/>
        <v>0</v>
      </c>
      <c r="Z91" s="32">
        <f t="shared" si="117"/>
        <v>0</v>
      </c>
      <c r="AA91" s="21"/>
      <c r="AB91" s="214"/>
      <c r="AC91" s="215"/>
      <c r="AD91" s="215"/>
      <c r="AE91" s="215"/>
      <c r="AF91" s="215"/>
      <c r="AG91" s="215"/>
      <c r="AH91" s="215"/>
      <c r="AI91" s="215"/>
      <c r="AJ91" s="216"/>
      <c r="AK91" s="13"/>
    </row>
    <row r="92" spans="2:37">
      <c r="B92" s="9"/>
      <c r="D92" s="63" t="s">
        <v>99</v>
      </c>
      <c r="E92" s="65" t="s">
        <v>96</v>
      </c>
      <c r="F92" s="65"/>
      <c r="G92" s="65"/>
      <c r="H92" s="65"/>
      <c r="I92" s="65"/>
      <c r="J92" s="65"/>
      <c r="K92" s="65"/>
      <c r="L92" s="65"/>
      <c r="M92" s="65"/>
      <c r="N92" s="65"/>
      <c r="O92" s="65"/>
      <c r="P92" s="65"/>
      <c r="Q92" s="65"/>
      <c r="R92" s="65"/>
      <c r="S92" s="65"/>
      <c r="T92" s="65"/>
      <c r="U92" s="65"/>
      <c r="V92" s="65"/>
      <c r="W92" s="65"/>
      <c r="X92" s="32">
        <f t="shared" si="115"/>
        <v>0</v>
      </c>
      <c r="Y92" s="32">
        <f t="shared" si="116"/>
        <v>0</v>
      </c>
      <c r="Z92" s="32">
        <f t="shared" si="117"/>
        <v>0</v>
      </c>
      <c r="AA92" s="21"/>
      <c r="AB92" s="214"/>
      <c r="AC92" s="215"/>
      <c r="AD92" s="215"/>
      <c r="AE92" s="215"/>
      <c r="AF92" s="215"/>
      <c r="AG92" s="215"/>
      <c r="AH92" s="215"/>
      <c r="AI92" s="215"/>
      <c r="AJ92" s="216"/>
      <c r="AK92" s="13"/>
    </row>
    <row r="93" spans="2:37" ht="29.1" customHeight="1">
      <c r="B93" s="9"/>
      <c r="C93" s="221" t="s">
        <v>326</v>
      </c>
      <c r="D93" s="61" t="s">
        <v>274</v>
      </c>
      <c r="E93" s="12" t="s">
        <v>47</v>
      </c>
      <c r="F93" s="121">
        <v>43466</v>
      </c>
      <c r="G93" s="121">
        <v>43497</v>
      </c>
      <c r="H93" s="121">
        <v>43525</v>
      </c>
      <c r="I93" s="121">
        <v>43556</v>
      </c>
      <c r="J93" s="121">
        <v>43586</v>
      </c>
      <c r="K93" s="121">
        <v>43617</v>
      </c>
      <c r="L93" s="121">
        <v>43647</v>
      </c>
      <c r="M93" s="121">
        <v>43678</v>
      </c>
      <c r="N93" s="121">
        <v>43709</v>
      </c>
      <c r="O93" s="121">
        <v>43739</v>
      </c>
      <c r="P93" s="121">
        <v>43770</v>
      </c>
      <c r="Q93" s="121">
        <v>43800</v>
      </c>
      <c r="R93" s="121">
        <v>43831</v>
      </c>
      <c r="S93" s="121">
        <v>43862</v>
      </c>
      <c r="T93" s="121">
        <v>43891</v>
      </c>
      <c r="U93" s="121">
        <v>43922</v>
      </c>
      <c r="V93" s="121">
        <v>43952</v>
      </c>
      <c r="W93" s="121">
        <v>43983</v>
      </c>
      <c r="X93" s="36">
        <v>2019</v>
      </c>
      <c r="Y93" s="82" t="s">
        <v>293</v>
      </c>
      <c r="Z93" s="82" t="s">
        <v>294</v>
      </c>
      <c r="AA93" s="12"/>
      <c r="AB93" s="213" t="s">
        <v>31</v>
      </c>
      <c r="AC93" s="213"/>
      <c r="AD93" s="24"/>
      <c r="AE93" s="24"/>
      <c r="AF93" s="24"/>
      <c r="AG93" s="24"/>
      <c r="AH93" s="24"/>
      <c r="AI93" s="12"/>
      <c r="AK93" s="13"/>
    </row>
    <row r="94" spans="2:37">
      <c r="B94" s="9"/>
      <c r="D94" s="62" t="s">
        <v>290</v>
      </c>
      <c r="E94" s="65" t="s">
        <v>95</v>
      </c>
      <c r="F94" s="33">
        <f>SUM(F95:F99)</f>
        <v>0</v>
      </c>
      <c r="G94" s="33">
        <f t="shared" ref="G94:W94" si="118">SUM(G95:G99)</f>
        <v>0</v>
      </c>
      <c r="H94" s="33">
        <f t="shared" si="118"/>
        <v>0</v>
      </c>
      <c r="I94" s="33">
        <f t="shared" si="118"/>
        <v>0</v>
      </c>
      <c r="J94" s="33">
        <f t="shared" si="118"/>
        <v>0</v>
      </c>
      <c r="K94" s="33">
        <f t="shared" si="118"/>
        <v>0</v>
      </c>
      <c r="L94" s="33">
        <f t="shared" si="118"/>
        <v>0</v>
      </c>
      <c r="M94" s="33">
        <f t="shared" si="118"/>
        <v>0</v>
      </c>
      <c r="N94" s="33">
        <f t="shared" si="118"/>
        <v>0</v>
      </c>
      <c r="O94" s="33">
        <f t="shared" si="118"/>
        <v>0</v>
      </c>
      <c r="P94" s="33">
        <f t="shared" si="118"/>
        <v>0</v>
      </c>
      <c r="Q94" s="33">
        <f t="shared" si="118"/>
        <v>0</v>
      </c>
      <c r="R94" s="33">
        <f t="shared" si="118"/>
        <v>0</v>
      </c>
      <c r="S94" s="33">
        <f t="shared" si="118"/>
        <v>0</v>
      </c>
      <c r="T94" s="33">
        <f t="shared" si="118"/>
        <v>0</v>
      </c>
      <c r="U94" s="33">
        <f t="shared" si="118"/>
        <v>0</v>
      </c>
      <c r="V94" s="33">
        <f t="shared" si="118"/>
        <v>0</v>
      </c>
      <c r="W94" s="33">
        <f t="shared" si="118"/>
        <v>0</v>
      </c>
      <c r="X94" s="32">
        <f t="shared" ref="X94" si="119">+SUM(F94:Q94)</f>
        <v>0</v>
      </c>
      <c r="Y94" s="32">
        <f t="shared" ref="Y94" si="120">+SUM(F94:K94)</f>
        <v>0</v>
      </c>
      <c r="Z94" s="32">
        <f t="shared" ref="Z94" si="121">+SUM(R94:W94)</f>
        <v>0</v>
      </c>
      <c r="AA94" s="20"/>
      <c r="AB94" s="214"/>
      <c r="AC94" s="215"/>
      <c r="AD94" s="215"/>
      <c r="AE94" s="215"/>
      <c r="AF94" s="215"/>
      <c r="AG94" s="215"/>
      <c r="AH94" s="215"/>
      <c r="AI94" s="215"/>
      <c r="AJ94" s="216"/>
      <c r="AK94" s="13"/>
    </row>
    <row r="95" spans="2:37">
      <c r="B95" s="9"/>
      <c r="D95" s="63" t="s">
        <v>97</v>
      </c>
      <c r="E95" s="65" t="s">
        <v>95</v>
      </c>
      <c r="F95" s="65"/>
      <c r="G95" s="65"/>
      <c r="H95" s="65"/>
      <c r="I95" s="65"/>
      <c r="J95" s="65"/>
      <c r="K95" s="65"/>
      <c r="L95" s="65"/>
      <c r="M95" s="65"/>
      <c r="N95" s="65"/>
      <c r="O95" s="65"/>
      <c r="P95" s="65"/>
      <c r="Q95" s="65"/>
      <c r="R95" s="65"/>
      <c r="S95" s="65"/>
      <c r="T95" s="65"/>
      <c r="U95" s="65"/>
      <c r="V95" s="65"/>
      <c r="W95" s="65"/>
      <c r="X95" s="32">
        <f t="shared" ref="X95:X99" si="122">+SUM(F95:Q95)</f>
        <v>0</v>
      </c>
      <c r="Y95" s="32">
        <f t="shared" ref="Y95:Y99" si="123">+SUM(F95:K95)</f>
        <v>0</v>
      </c>
      <c r="Z95" s="32">
        <f t="shared" ref="Z95:Z99" si="124">+SUM(R95:W95)</f>
        <v>0</v>
      </c>
      <c r="AA95" s="20"/>
      <c r="AB95" s="214"/>
      <c r="AC95" s="215"/>
      <c r="AD95" s="215"/>
      <c r="AE95" s="215"/>
      <c r="AF95" s="215"/>
      <c r="AG95" s="215"/>
      <c r="AH95" s="215"/>
      <c r="AI95" s="215"/>
      <c r="AJ95" s="216"/>
      <c r="AK95" s="13"/>
    </row>
    <row r="96" spans="2:37">
      <c r="B96" s="9"/>
      <c r="D96" s="63" t="s">
        <v>98</v>
      </c>
      <c r="E96" s="65" t="s">
        <v>95</v>
      </c>
      <c r="F96" s="65"/>
      <c r="G96" s="65"/>
      <c r="H96" s="65"/>
      <c r="I96" s="65"/>
      <c r="J96" s="65"/>
      <c r="K96" s="65"/>
      <c r="L96" s="65"/>
      <c r="M96" s="65"/>
      <c r="N96" s="65"/>
      <c r="O96" s="65"/>
      <c r="P96" s="65"/>
      <c r="Q96" s="65"/>
      <c r="R96" s="65"/>
      <c r="S96" s="65"/>
      <c r="T96" s="65"/>
      <c r="U96" s="65"/>
      <c r="V96" s="65"/>
      <c r="W96" s="65"/>
      <c r="X96" s="32">
        <f t="shared" si="122"/>
        <v>0</v>
      </c>
      <c r="Y96" s="32">
        <f t="shared" si="123"/>
        <v>0</v>
      </c>
      <c r="Z96" s="32">
        <f t="shared" si="124"/>
        <v>0</v>
      </c>
      <c r="AA96" s="20"/>
      <c r="AB96" s="214"/>
      <c r="AC96" s="215"/>
      <c r="AD96" s="215"/>
      <c r="AE96" s="215"/>
      <c r="AF96" s="215"/>
      <c r="AG96" s="215"/>
      <c r="AH96" s="215"/>
      <c r="AI96" s="215"/>
      <c r="AJ96" s="216"/>
      <c r="AK96" s="13"/>
    </row>
    <row r="97" spans="2:37">
      <c r="B97" s="9"/>
      <c r="D97" s="63" t="s">
        <v>102</v>
      </c>
      <c r="E97" s="65" t="s">
        <v>95</v>
      </c>
      <c r="F97" s="65"/>
      <c r="G97" s="65"/>
      <c r="H97" s="65"/>
      <c r="I97" s="65"/>
      <c r="J97" s="65"/>
      <c r="K97" s="65"/>
      <c r="L97" s="65"/>
      <c r="M97" s="65"/>
      <c r="N97" s="65"/>
      <c r="O97" s="65"/>
      <c r="P97" s="65"/>
      <c r="Q97" s="65"/>
      <c r="R97" s="65"/>
      <c r="S97" s="65"/>
      <c r="T97" s="65"/>
      <c r="U97" s="65"/>
      <c r="V97" s="65"/>
      <c r="W97" s="65"/>
      <c r="X97" s="32">
        <f t="shared" si="122"/>
        <v>0</v>
      </c>
      <c r="Y97" s="32">
        <f t="shared" si="123"/>
        <v>0</v>
      </c>
      <c r="Z97" s="32">
        <f t="shared" si="124"/>
        <v>0</v>
      </c>
      <c r="AA97" s="21"/>
      <c r="AB97" s="214"/>
      <c r="AC97" s="215"/>
      <c r="AD97" s="215"/>
      <c r="AE97" s="215"/>
      <c r="AF97" s="215"/>
      <c r="AG97" s="215"/>
      <c r="AH97" s="215"/>
      <c r="AI97" s="215"/>
      <c r="AJ97" s="216"/>
      <c r="AK97" s="13"/>
    </row>
    <row r="98" spans="2:37">
      <c r="B98" s="9"/>
      <c r="D98" s="63" t="s">
        <v>100</v>
      </c>
      <c r="E98" s="65" t="s">
        <v>95</v>
      </c>
      <c r="F98" s="65"/>
      <c r="G98" s="65"/>
      <c r="H98" s="65"/>
      <c r="I98" s="65"/>
      <c r="J98" s="65"/>
      <c r="K98" s="65"/>
      <c r="L98" s="65"/>
      <c r="M98" s="65"/>
      <c r="N98" s="65"/>
      <c r="O98" s="65"/>
      <c r="P98" s="65"/>
      <c r="Q98" s="65"/>
      <c r="R98" s="65"/>
      <c r="S98" s="65"/>
      <c r="T98" s="65"/>
      <c r="U98" s="65"/>
      <c r="V98" s="65"/>
      <c r="W98" s="65"/>
      <c r="X98" s="32">
        <f t="shared" si="122"/>
        <v>0</v>
      </c>
      <c r="Y98" s="32">
        <f t="shared" si="123"/>
        <v>0</v>
      </c>
      <c r="Z98" s="32">
        <f t="shared" si="124"/>
        <v>0</v>
      </c>
      <c r="AA98" s="21"/>
      <c r="AB98" s="214"/>
      <c r="AC98" s="215"/>
      <c r="AD98" s="215"/>
      <c r="AE98" s="215"/>
      <c r="AF98" s="215"/>
      <c r="AG98" s="215"/>
      <c r="AH98" s="215"/>
      <c r="AI98" s="215"/>
      <c r="AJ98" s="216"/>
      <c r="AK98" s="13"/>
    </row>
    <row r="99" spans="2:37">
      <c r="B99" s="9"/>
      <c r="D99" s="63" t="s">
        <v>99</v>
      </c>
      <c r="E99" s="65" t="s">
        <v>95</v>
      </c>
      <c r="F99" s="65"/>
      <c r="G99" s="65"/>
      <c r="H99" s="65"/>
      <c r="I99" s="65"/>
      <c r="J99" s="65"/>
      <c r="K99" s="65"/>
      <c r="L99" s="65"/>
      <c r="M99" s="65"/>
      <c r="N99" s="65"/>
      <c r="O99" s="65"/>
      <c r="P99" s="65"/>
      <c r="Q99" s="65"/>
      <c r="R99" s="65"/>
      <c r="S99" s="65"/>
      <c r="T99" s="65"/>
      <c r="U99" s="65"/>
      <c r="V99" s="65"/>
      <c r="W99" s="65"/>
      <c r="X99" s="32">
        <f t="shared" si="122"/>
        <v>0</v>
      </c>
      <c r="Y99" s="32">
        <f t="shared" si="123"/>
        <v>0</v>
      </c>
      <c r="Z99" s="32">
        <f t="shared" si="124"/>
        <v>0</v>
      </c>
      <c r="AA99" s="20"/>
      <c r="AB99" s="214" t="str">
        <f t="shared" ref="AB99" si="125">+IFERROR((Y99/X99)-1,"")</f>
        <v/>
      </c>
      <c r="AC99" s="215"/>
      <c r="AD99" s="215"/>
      <c r="AE99" s="215"/>
      <c r="AF99" s="215"/>
      <c r="AG99" s="215"/>
      <c r="AH99" s="215"/>
      <c r="AI99" s="215"/>
      <c r="AJ99" s="216"/>
      <c r="AK99" s="13"/>
    </row>
    <row r="100" spans="2:37" ht="29.1" customHeight="1">
      <c r="B100" s="9"/>
      <c r="C100" s="221" t="s">
        <v>327</v>
      </c>
      <c r="D100" s="61" t="s">
        <v>105</v>
      </c>
      <c r="E100" s="12" t="s">
        <v>47</v>
      </c>
      <c r="F100" s="121">
        <v>43466</v>
      </c>
      <c r="G100" s="121">
        <v>43497</v>
      </c>
      <c r="H100" s="121">
        <v>43525</v>
      </c>
      <c r="I100" s="121">
        <v>43556</v>
      </c>
      <c r="J100" s="121">
        <v>43586</v>
      </c>
      <c r="K100" s="121">
        <v>43617</v>
      </c>
      <c r="L100" s="121">
        <v>43647</v>
      </c>
      <c r="M100" s="121">
        <v>43678</v>
      </c>
      <c r="N100" s="121">
        <v>43709</v>
      </c>
      <c r="O100" s="121">
        <v>43739</v>
      </c>
      <c r="P100" s="121">
        <v>43770</v>
      </c>
      <c r="Q100" s="121">
        <v>43800</v>
      </c>
      <c r="R100" s="121">
        <v>43831</v>
      </c>
      <c r="S100" s="121">
        <v>43862</v>
      </c>
      <c r="T100" s="121">
        <v>43891</v>
      </c>
      <c r="U100" s="121">
        <v>43922</v>
      </c>
      <c r="V100" s="121">
        <v>43952</v>
      </c>
      <c r="W100" s="121">
        <v>43983</v>
      </c>
      <c r="X100" s="36">
        <v>2019</v>
      </c>
      <c r="Y100" s="82" t="s">
        <v>293</v>
      </c>
      <c r="Z100" s="82" t="s">
        <v>294</v>
      </c>
      <c r="AA100" s="12"/>
      <c r="AB100" s="213" t="s">
        <v>31</v>
      </c>
      <c r="AC100" s="213"/>
      <c r="AD100" s="24"/>
      <c r="AE100" s="24"/>
      <c r="AF100" s="24"/>
      <c r="AG100" s="24"/>
      <c r="AH100" s="24"/>
      <c r="AI100" s="12"/>
      <c r="AK100" s="13"/>
    </row>
    <row r="101" spans="2:37">
      <c r="B101" s="9"/>
      <c r="D101" s="62" t="s">
        <v>291</v>
      </c>
      <c r="E101" s="65" t="s">
        <v>95</v>
      </c>
      <c r="F101" s="33">
        <f>SUM(F102:F106)</f>
        <v>0</v>
      </c>
      <c r="G101" s="33">
        <f t="shared" ref="G101" si="126">SUM(G102:G106)</f>
        <v>0</v>
      </c>
      <c r="H101" s="33">
        <f t="shared" ref="H101" si="127">SUM(H102:H106)</f>
        <v>0</v>
      </c>
      <c r="I101" s="33">
        <f t="shared" ref="I101" si="128">SUM(I102:I106)</f>
        <v>0</v>
      </c>
      <c r="J101" s="33">
        <f t="shared" ref="J101" si="129">SUM(J102:J106)</f>
        <v>0</v>
      </c>
      <c r="K101" s="33">
        <f t="shared" ref="K101" si="130">SUM(K102:K106)</f>
        <v>0</v>
      </c>
      <c r="L101" s="33">
        <f t="shared" ref="L101" si="131">SUM(L102:L106)</f>
        <v>0</v>
      </c>
      <c r="M101" s="33">
        <f t="shared" ref="M101" si="132">SUM(M102:M106)</f>
        <v>0</v>
      </c>
      <c r="N101" s="33">
        <f t="shared" ref="N101" si="133">SUM(N102:N106)</f>
        <v>0</v>
      </c>
      <c r="O101" s="33">
        <f t="shared" ref="O101" si="134">SUM(O102:O106)</f>
        <v>0</v>
      </c>
      <c r="P101" s="33">
        <f t="shared" ref="P101" si="135">SUM(P102:P106)</f>
        <v>0</v>
      </c>
      <c r="Q101" s="33">
        <f t="shared" ref="Q101" si="136">SUM(Q102:Q106)</f>
        <v>0</v>
      </c>
      <c r="R101" s="33">
        <f t="shared" ref="R101" si="137">SUM(R102:R106)</f>
        <v>0</v>
      </c>
      <c r="S101" s="33">
        <f t="shared" ref="S101" si="138">SUM(S102:S106)</f>
        <v>0</v>
      </c>
      <c r="T101" s="33">
        <f t="shared" ref="T101" si="139">SUM(T102:T106)</f>
        <v>0</v>
      </c>
      <c r="U101" s="33">
        <f t="shared" ref="U101" si="140">SUM(U102:U106)</f>
        <v>0</v>
      </c>
      <c r="V101" s="33">
        <f t="shared" ref="V101" si="141">SUM(V102:V106)</f>
        <v>0</v>
      </c>
      <c r="W101" s="33">
        <f t="shared" ref="W101" si="142">SUM(W102:W106)</f>
        <v>0</v>
      </c>
      <c r="X101" s="32">
        <f t="shared" ref="X101" si="143">+SUM(F101:Q101)</f>
        <v>0</v>
      </c>
      <c r="Y101" s="32">
        <f t="shared" ref="Y101" si="144">+SUM(F101:K101)</f>
        <v>0</v>
      </c>
      <c r="Z101" s="32">
        <f t="shared" ref="Z101" si="145">+SUM(R101:W101)</f>
        <v>0</v>
      </c>
      <c r="AA101" s="20"/>
      <c r="AB101" s="214"/>
      <c r="AC101" s="215"/>
      <c r="AD101" s="215"/>
      <c r="AE101" s="215"/>
      <c r="AF101" s="215"/>
      <c r="AG101" s="215"/>
      <c r="AH101" s="215"/>
      <c r="AI101" s="215"/>
      <c r="AJ101" s="216"/>
      <c r="AK101" s="13"/>
    </row>
    <row r="102" spans="2:37">
      <c r="B102" s="9"/>
      <c r="D102" s="63" t="s">
        <v>97</v>
      </c>
      <c r="E102" s="65" t="s">
        <v>95</v>
      </c>
      <c r="F102" s="65"/>
      <c r="G102" s="65"/>
      <c r="H102" s="65"/>
      <c r="I102" s="65"/>
      <c r="J102" s="65"/>
      <c r="K102" s="65"/>
      <c r="L102" s="65"/>
      <c r="M102" s="65"/>
      <c r="N102" s="65"/>
      <c r="O102" s="65"/>
      <c r="P102" s="65"/>
      <c r="Q102" s="65"/>
      <c r="R102" s="65"/>
      <c r="S102" s="65"/>
      <c r="T102" s="65"/>
      <c r="U102" s="65"/>
      <c r="V102" s="65"/>
      <c r="W102" s="65"/>
      <c r="X102" s="32">
        <f t="shared" ref="X102:X106" si="146">+SUM(F102:Q102)</f>
        <v>0</v>
      </c>
      <c r="Y102" s="32">
        <f t="shared" ref="Y102:Y106" si="147">+SUM(F102:K102)</f>
        <v>0</v>
      </c>
      <c r="Z102" s="32">
        <f t="shared" ref="Z102:Z106" si="148">+SUM(R102:W102)</f>
        <v>0</v>
      </c>
      <c r="AA102" s="20"/>
      <c r="AB102" s="214"/>
      <c r="AC102" s="215"/>
      <c r="AD102" s="215"/>
      <c r="AE102" s="215"/>
      <c r="AF102" s="215"/>
      <c r="AG102" s="215"/>
      <c r="AH102" s="215"/>
      <c r="AI102" s="215"/>
      <c r="AJ102" s="216"/>
      <c r="AK102" s="13"/>
    </row>
    <row r="103" spans="2:37">
      <c r="B103" s="9"/>
      <c r="D103" s="63" t="s">
        <v>98</v>
      </c>
      <c r="E103" s="65" t="s">
        <v>95</v>
      </c>
      <c r="F103" s="65"/>
      <c r="G103" s="65"/>
      <c r="H103" s="65"/>
      <c r="I103" s="65"/>
      <c r="J103" s="65"/>
      <c r="K103" s="65"/>
      <c r="L103" s="65"/>
      <c r="M103" s="65"/>
      <c r="N103" s="65"/>
      <c r="O103" s="65"/>
      <c r="P103" s="65"/>
      <c r="Q103" s="65"/>
      <c r="R103" s="65"/>
      <c r="S103" s="65"/>
      <c r="T103" s="65"/>
      <c r="U103" s="65"/>
      <c r="V103" s="65"/>
      <c r="W103" s="65"/>
      <c r="X103" s="32">
        <f t="shared" si="146"/>
        <v>0</v>
      </c>
      <c r="Y103" s="32">
        <f t="shared" si="147"/>
        <v>0</v>
      </c>
      <c r="Z103" s="32">
        <f t="shared" si="148"/>
        <v>0</v>
      </c>
      <c r="AA103" s="20"/>
      <c r="AB103" s="214"/>
      <c r="AC103" s="215"/>
      <c r="AD103" s="215"/>
      <c r="AE103" s="215"/>
      <c r="AF103" s="215"/>
      <c r="AG103" s="215"/>
      <c r="AH103" s="215"/>
      <c r="AI103" s="215"/>
      <c r="AJ103" s="216"/>
      <c r="AK103" s="13"/>
    </row>
    <row r="104" spans="2:37">
      <c r="B104" s="9"/>
      <c r="D104" s="63" t="s">
        <v>102</v>
      </c>
      <c r="E104" s="65" t="s">
        <v>95</v>
      </c>
      <c r="F104" s="65"/>
      <c r="G104" s="65"/>
      <c r="H104" s="65"/>
      <c r="I104" s="65"/>
      <c r="J104" s="65"/>
      <c r="K104" s="65"/>
      <c r="L104" s="65"/>
      <c r="M104" s="65"/>
      <c r="N104" s="65"/>
      <c r="O104" s="65"/>
      <c r="P104" s="65"/>
      <c r="Q104" s="65"/>
      <c r="R104" s="65"/>
      <c r="S104" s="65"/>
      <c r="T104" s="65"/>
      <c r="U104" s="65"/>
      <c r="V104" s="65"/>
      <c r="W104" s="65"/>
      <c r="X104" s="32">
        <f t="shared" si="146"/>
        <v>0</v>
      </c>
      <c r="Y104" s="32">
        <f t="shared" si="147"/>
        <v>0</v>
      </c>
      <c r="Z104" s="32">
        <f t="shared" si="148"/>
        <v>0</v>
      </c>
      <c r="AA104" s="21"/>
      <c r="AB104" s="214"/>
      <c r="AC104" s="215"/>
      <c r="AD104" s="215"/>
      <c r="AE104" s="215"/>
      <c r="AF104" s="215"/>
      <c r="AG104" s="215"/>
      <c r="AH104" s="215"/>
      <c r="AI104" s="215"/>
      <c r="AJ104" s="216"/>
      <c r="AK104" s="13"/>
    </row>
    <row r="105" spans="2:37">
      <c r="B105" s="9"/>
      <c r="D105" s="63" t="s">
        <v>100</v>
      </c>
      <c r="E105" s="65" t="s">
        <v>95</v>
      </c>
      <c r="F105" s="65"/>
      <c r="G105" s="65"/>
      <c r="H105" s="65"/>
      <c r="I105" s="65"/>
      <c r="J105" s="65"/>
      <c r="K105" s="65"/>
      <c r="L105" s="65"/>
      <c r="M105" s="65"/>
      <c r="N105" s="65"/>
      <c r="O105" s="65"/>
      <c r="P105" s="65"/>
      <c r="Q105" s="65"/>
      <c r="R105" s="65"/>
      <c r="S105" s="65"/>
      <c r="T105" s="65"/>
      <c r="U105" s="65"/>
      <c r="V105" s="65"/>
      <c r="W105" s="65"/>
      <c r="X105" s="32">
        <f t="shared" si="146"/>
        <v>0</v>
      </c>
      <c r="Y105" s="32">
        <f t="shared" si="147"/>
        <v>0</v>
      </c>
      <c r="Z105" s="32">
        <f t="shared" si="148"/>
        <v>0</v>
      </c>
      <c r="AA105" s="21"/>
      <c r="AB105" s="214"/>
      <c r="AC105" s="215"/>
      <c r="AD105" s="215"/>
      <c r="AE105" s="215"/>
      <c r="AF105" s="215"/>
      <c r="AG105" s="215"/>
      <c r="AH105" s="215"/>
      <c r="AI105" s="215"/>
      <c r="AJ105" s="216"/>
      <c r="AK105" s="13"/>
    </row>
    <row r="106" spans="2:37">
      <c r="B106" s="9"/>
      <c r="D106" s="63" t="s">
        <v>99</v>
      </c>
      <c r="E106" s="65" t="s">
        <v>95</v>
      </c>
      <c r="F106" s="65"/>
      <c r="G106" s="65"/>
      <c r="H106" s="65"/>
      <c r="I106" s="65"/>
      <c r="J106" s="65"/>
      <c r="K106" s="65"/>
      <c r="L106" s="65"/>
      <c r="M106" s="65"/>
      <c r="N106" s="65"/>
      <c r="O106" s="65"/>
      <c r="P106" s="65"/>
      <c r="Q106" s="65"/>
      <c r="R106" s="65"/>
      <c r="S106" s="65"/>
      <c r="T106" s="65"/>
      <c r="U106" s="65"/>
      <c r="V106" s="65"/>
      <c r="W106" s="65"/>
      <c r="X106" s="32">
        <f t="shared" si="146"/>
        <v>0</v>
      </c>
      <c r="Y106" s="32">
        <f t="shared" si="147"/>
        <v>0</v>
      </c>
      <c r="Z106" s="32">
        <f t="shared" si="148"/>
        <v>0</v>
      </c>
      <c r="AA106" s="20"/>
      <c r="AB106" s="214" t="str">
        <f t="shared" ref="AB106" si="149">+IFERROR((Y106/X106)-1,"")</f>
        <v/>
      </c>
      <c r="AC106" s="215"/>
      <c r="AD106" s="215"/>
      <c r="AE106" s="215"/>
      <c r="AF106" s="215"/>
      <c r="AG106" s="215"/>
      <c r="AH106" s="215"/>
      <c r="AI106" s="215"/>
      <c r="AJ106" s="216"/>
      <c r="AK106" s="13"/>
    </row>
    <row r="107" spans="2:37" ht="29.1" customHeight="1">
      <c r="B107" s="9"/>
      <c r="C107" s="221" t="s">
        <v>328</v>
      </c>
      <c r="D107" s="61" t="s">
        <v>268</v>
      </c>
      <c r="E107" s="12" t="s">
        <v>47</v>
      </c>
      <c r="F107" s="121">
        <v>43466</v>
      </c>
      <c r="G107" s="121">
        <v>43497</v>
      </c>
      <c r="H107" s="121">
        <v>43525</v>
      </c>
      <c r="I107" s="121">
        <v>43556</v>
      </c>
      <c r="J107" s="121">
        <v>43586</v>
      </c>
      <c r="K107" s="121">
        <v>43617</v>
      </c>
      <c r="L107" s="121">
        <v>43647</v>
      </c>
      <c r="M107" s="121">
        <v>43678</v>
      </c>
      <c r="N107" s="121">
        <v>43709</v>
      </c>
      <c r="O107" s="121">
        <v>43739</v>
      </c>
      <c r="P107" s="121">
        <v>43770</v>
      </c>
      <c r="Q107" s="121">
        <v>43800</v>
      </c>
      <c r="R107" s="121">
        <v>43831</v>
      </c>
      <c r="S107" s="121">
        <v>43862</v>
      </c>
      <c r="T107" s="121">
        <v>43891</v>
      </c>
      <c r="U107" s="121">
        <v>43922</v>
      </c>
      <c r="V107" s="121">
        <v>43952</v>
      </c>
      <c r="W107" s="121">
        <v>43983</v>
      </c>
      <c r="X107" s="36">
        <v>2019</v>
      </c>
      <c r="Y107" s="82" t="s">
        <v>293</v>
      </c>
      <c r="Z107" s="82" t="s">
        <v>294</v>
      </c>
      <c r="AA107" s="12"/>
      <c r="AB107" s="213" t="s">
        <v>31</v>
      </c>
      <c r="AC107" s="213"/>
      <c r="AD107" s="24"/>
      <c r="AE107" s="24"/>
      <c r="AF107" s="24"/>
      <c r="AG107" s="24"/>
      <c r="AH107" s="24"/>
      <c r="AI107" s="12"/>
      <c r="AK107" s="13"/>
    </row>
    <row r="108" spans="2:37">
      <c r="B108" s="9"/>
      <c r="D108" s="62" t="s">
        <v>266</v>
      </c>
      <c r="E108" s="65" t="s">
        <v>46</v>
      </c>
      <c r="F108" s="33">
        <f>SUM(F109:F113)</f>
        <v>0</v>
      </c>
      <c r="G108" s="33">
        <f t="shared" ref="G108:W108" si="150">SUM(G109:G113)</f>
        <v>0</v>
      </c>
      <c r="H108" s="33">
        <f t="shared" si="150"/>
        <v>0</v>
      </c>
      <c r="I108" s="33">
        <f t="shared" si="150"/>
        <v>0</v>
      </c>
      <c r="J108" s="33">
        <f t="shared" si="150"/>
        <v>0</v>
      </c>
      <c r="K108" s="33">
        <f t="shared" si="150"/>
        <v>0</v>
      </c>
      <c r="L108" s="33">
        <f t="shared" si="150"/>
        <v>0</v>
      </c>
      <c r="M108" s="33">
        <f t="shared" si="150"/>
        <v>0</v>
      </c>
      <c r="N108" s="33">
        <f t="shared" si="150"/>
        <v>0</v>
      </c>
      <c r="O108" s="33">
        <f t="shared" si="150"/>
        <v>0</v>
      </c>
      <c r="P108" s="33">
        <f t="shared" si="150"/>
        <v>0</v>
      </c>
      <c r="Q108" s="33">
        <f t="shared" si="150"/>
        <v>0</v>
      </c>
      <c r="R108" s="33">
        <f t="shared" si="150"/>
        <v>0</v>
      </c>
      <c r="S108" s="33">
        <f t="shared" si="150"/>
        <v>0</v>
      </c>
      <c r="T108" s="33">
        <f t="shared" si="150"/>
        <v>0</v>
      </c>
      <c r="U108" s="33">
        <f t="shared" si="150"/>
        <v>0</v>
      </c>
      <c r="V108" s="33">
        <f t="shared" si="150"/>
        <v>0</v>
      </c>
      <c r="W108" s="33">
        <f t="shared" si="150"/>
        <v>0</v>
      </c>
      <c r="X108" s="32">
        <f t="shared" ref="X108" si="151">+SUM(F108:Q108)</f>
        <v>0</v>
      </c>
      <c r="Y108" s="32">
        <f t="shared" ref="Y108" si="152">+SUM(F108:K108)</f>
        <v>0</v>
      </c>
      <c r="Z108" s="32">
        <f t="shared" ref="Z108" si="153">+SUM(R108:W108)</f>
        <v>0</v>
      </c>
      <c r="AA108" s="20"/>
      <c r="AB108" s="214"/>
      <c r="AC108" s="215"/>
      <c r="AD108" s="215"/>
      <c r="AE108" s="215"/>
      <c r="AF108" s="215"/>
      <c r="AG108" s="215"/>
      <c r="AH108" s="215"/>
      <c r="AI108" s="215"/>
      <c r="AJ108" s="216"/>
      <c r="AK108" s="13"/>
    </row>
    <row r="109" spans="2:37">
      <c r="B109" s="9"/>
      <c r="D109" s="63" t="s">
        <v>97</v>
      </c>
      <c r="E109" s="65" t="s">
        <v>46</v>
      </c>
      <c r="F109" s="65"/>
      <c r="G109" s="65"/>
      <c r="H109" s="65"/>
      <c r="I109" s="65"/>
      <c r="J109" s="65"/>
      <c r="K109" s="65"/>
      <c r="L109" s="65"/>
      <c r="M109" s="65"/>
      <c r="N109" s="65"/>
      <c r="O109" s="65"/>
      <c r="P109" s="65"/>
      <c r="Q109" s="65"/>
      <c r="R109" s="65"/>
      <c r="S109" s="65"/>
      <c r="T109" s="65"/>
      <c r="U109" s="65"/>
      <c r="V109" s="65"/>
      <c r="W109" s="65"/>
      <c r="X109" s="32">
        <f t="shared" ref="X109:X113" si="154">+SUM(F109:Q109)</f>
        <v>0</v>
      </c>
      <c r="Y109" s="32">
        <f t="shared" ref="Y109:Y113" si="155">+SUM(F109:K109)</f>
        <v>0</v>
      </c>
      <c r="Z109" s="32">
        <f t="shared" ref="Z109:Z113" si="156">+SUM(R109:W109)</f>
        <v>0</v>
      </c>
      <c r="AA109" s="20"/>
      <c r="AB109" s="214"/>
      <c r="AC109" s="215"/>
      <c r="AD109" s="215"/>
      <c r="AE109" s="215"/>
      <c r="AF109" s="215"/>
      <c r="AG109" s="215"/>
      <c r="AH109" s="215"/>
      <c r="AI109" s="215"/>
      <c r="AJ109" s="216"/>
      <c r="AK109" s="13"/>
    </row>
    <row r="110" spans="2:37">
      <c r="B110" s="9"/>
      <c r="D110" s="63" t="s">
        <v>98</v>
      </c>
      <c r="E110" s="65" t="s">
        <v>46</v>
      </c>
      <c r="F110" s="65"/>
      <c r="G110" s="65"/>
      <c r="H110" s="65"/>
      <c r="I110" s="65"/>
      <c r="J110" s="65"/>
      <c r="K110" s="65"/>
      <c r="L110" s="65"/>
      <c r="M110" s="65"/>
      <c r="N110" s="65"/>
      <c r="O110" s="65"/>
      <c r="P110" s="65"/>
      <c r="Q110" s="65"/>
      <c r="R110" s="65"/>
      <c r="S110" s="65"/>
      <c r="T110" s="65"/>
      <c r="U110" s="65"/>
      <c r="V110" s="65"/>
      <c r="W110" s="65"/>
      <c r="X110" s="32">
        <f t="shared" si="154"/>
        <v>0</v>
      </c>
      <c r="Y110" s="32">
        <f t="shared" si="155"/>
        <v>0</v>
      </c>
      <c r="Z110" s="32">
        <f t="shared" si="156"/>
        <v>0</v>
      </c>
      <c r="AA110" s="20"/>
      <c r="AB110" s="214"/>
      <c r="AC110" s="215"/>
      <c r="AD110" s="215"/>
      <c r="AE110" s="215"/>
      <c r="AF110" s="215"/>
      <c r="AG110" s="215"/>
      <c r="AH110" s="215"/>
      <c r="AI110" s="215"/>
      <c r="AJ110" s="216"/>
      <c r="AK110" s="13"/>
    </row>
    <row r="111" spans="2:37">
      <c r="B111" s="9"/>
      <c r="D111" s="63" t="s">
        <v>102</v>
      </c>
      <c r="E111" s="65" t="s">
        <v>46</v>
      </c>
      <c r="F111" s="65"/>
      <c r="G111" s="65"/>
      <c r="H111" s="65"/>
      <c r="I111" s="65"/>
      <c r="J111" s="65"/>
      <c r="K111" s="65"/>
      <c r="L111" s="65"/>
      <c r="M111" s="65"/>
      <c r="N111" s="65"/>
      <c r="O111" s="65"/>
      <c r="P111" s="65"/>
      <c r="Q111" s="65"/>
      <c r="R111" s="65"/>
      <c r="S111" s="65"/>
      <c r="T111" s="65"/>
      <c r="U111" s="65"/>
      <c r="V111" s="65"/>
      <c r="W111" s="65"/>
      <c r="X111" s="32">
        <f t="shared" si="154"/>
        <v>0</v>
      </c>
      <c r="Y111" s="32">
        <f t="shared" si="155"/>
        <v>0</v>
      </c>
      <c r="Z111" s="32">
        <f t="shared" si="156"/>
        <v>0</v>
      </c>
      <c r="AA111" s="20"/>
      <c r="AB111" s="214"/>
      <c r="AC111" s="215"/>
      <c r="AD111" s="215"/>
      <c r="AE111" s="215"/>
      <c r="AF111" s="215"/>
      <c r="AG111" s="215"/>
      <c r="AH111" s="215"/>
      <c r="AI111" s="215"/>
      <c r="AJ111" s="216"/>
      <c r="AK111" s="13"/>
    </row>
    <row r="112" spans="2:37">
      <c r="B112" s="9"/>
      <c r="D112" s="63" t="s">
        <v>100</v>
      </c>
      <c r="E112" s="65" t="s">
        <v>46</v>
      </c>
      <c r="F112" s="65"/>
      <c r="G112" s="65"/>
      <c r="H112" s="65"/>
      <c r="I112" s="65"/>
      <c r="J112" s="65"/>
      <c r="K112" s="65"/>
      <c r="L112" s="65"/>
      <c r="M112" s="65"/>
      <c r="N112" s="65"/>
      <c r="O112" s="65"/>
      <c r="P112" s="65"/>
      <c r="Q112" s="65"/>
      <c r="R112" s="65"/>
      <c r="S112" s="65"/>
      <c r="T112" s="65"/>
      <c r="U112" s="65"/>
      <c r="V112" s="65"/>
      <c r="W112" s="65"/>
      <c r="X112" s="32">
        <f t="shared" si="154"/>
        <v>0</v>
      </c>
      <c r="Y112" s="32">
        <f t="shared" si="155"/>
        <v>0</v>
      </c>
      <c r="Z112" s="32">
        <f t="shared" si="156"/>
        <v>0</v>
      </c>
      <c r="AA112" s="21"/>
      <c r="AB112" s="214"/>
      <c r="AC112" s="215"/>
      <c r="AD112" s="215"/>
      <c r="AE112" s="215"/>
      <c r="AF112" s="215"/>
      <c r="AG112" s="215"/>
      <c r="AH112" s="215"/>
      <c r="AI112" s="215"/>
      <c r="AJ112" s="216"/>
      <c r="AK112" s="13"/>
    </row>
    <row r="113" spans="2:37">
      <c r="B113" s="9"/>
      <c r="D113" s="63" t="s">
        <v>99</v>
      </c>
      <c r="E113" s="65" t="str">
        <f>E112</f>
        <v>10^3 LKm</v>
      </c>
      <c r="F113" s="65"/>
      <c r="G113" s="65"/>
      <c r="H113" s="65"/>
      <c r="I113" s="65"/>
      <c r="J113" s="65"/>
      <c r="K113" s="65"/>
      <c r="L113" s="65"/>
      <c r="M113" s="65"/>
      <c r="N113" s="65"/>
      <c r="O113" s="65"/>
      <c r="P113" s="65"/>
      <c r="Q113" s="65"/>
      <c r="R113" s="65"/>
      <c r="S113" s="65"/>
      <c r="T113" s="65"/>
      <c r="U113" s="65"/>
      <c r="V113" s="65"/>
      <c r="W113" s="65"/>
      <c r="X113" s="32">
        <f t="shared" si="154"/>
        <v>0</v>
      </c>
      <c r="Y113" s="32">
        <f t="shared" si="155"/>
        <v>0</v>
      </c>
      <c r="Z113" s="32">
        <f t="shared" si="156"/>
        <v>0</v>
      </c>
      <c r="AA113" s="21"/>
      <c r="AB113" s="214" t="str">
        <f t="shared" ref="AB113" si="157">+IFERROR((Y113/X113)-1,"")</f>
        <v/>
      </c>
      <c r="AC113" s="215"/>
      <c r="AD113" s="215"/>
      <c r="AE113" s="215"/>
      <c r="AF113" s="215"/>
      <c r="AG113" s="215"/>
      <c r="AH113" s="215"/>
      <c r="AI113" s="215"/>
      <c r="AJ113" s="216"/>
      <c r="AK113" s="13"/>
    </row>
    <row r="114" spans="2:37" ht="29.1" customHeight="1">
      <c r="B114" s="9"/>
      <c r="C114" s="221" t="s">
        <v>329</v>
      </c>
      <c r="D114" s="61" t="s">
        <v>106</v>
      </c>
      <c r="E114" s="12" t="s">
        <v>47</v>
      </c>
      <c r="F114" s="121">
        <v>43466</v>
      </c>
      <c r="G114" s="121">
        <v>43497</v>
      </c>
      <c r="H114" s="121">
        <v>43525</v>
      </c>
      <c r="I114" s="121">
        <v>43556</v>
      </c>
      <c r="J114" s="121">
        <v>43586</v>
      </c>
      <c r="K114" s="121">
        <v>43617</v>
      </c>
      <c r="L114" s="121">
        <v>43647</v>
      </c>
      <c r="M114" s="121">
        <v>43678</v>
      </c>
      <c r="N114" s="121">
        <v>43709</v>
      </c>
      <c r="O114" s="121">
        <v>43739</v>
      </c>
      <c r="P114" s="121">
        <v>43770</v>
      </c>
      <c r="Q114" s="121">
        <v>43800</v>
      </c>
      <c r="R114" s="121">
        <v>43831</v>
      </c>
      <c r="S114" s="121">
        <v>43862</v>
      </c>
      <c r="T114" s="121">
        <v>43891</v>
      </c>
      <c r="U114" s="121">
        <v>43922</v>
      </c>
      <c r="V114" s="121">
        <v>43952</v>
      </c>
      <c r="W114" s="121">
        <v>43983</v>
      </c>
      <c r="X114" s="36">
        <v>2019</v>
      </c>
      <c r="Y114" s="82" t="s">
        <v>293</v>
      </c>
      <c r="Z114" s="82" t="s">
        <v>294</v>
      </c>
      <c r="AA114" s="12"/>
      <c r="AB114" s="213" t="s">
        <v>31</v>
      </c>
      <c r="AC114" s="213"/>
      <c r="AD114" s="24"/>
      <c r="AE114" s="24"/>
      <c r="AF114" s="24"/>
      <c r="AG114" s="24"/>
      <c r="AH114" s="24"/>
      <c r="AI114" s="12"/>
      <c r="AK114" s="13"/>
    </row>
    <row r="115" spans="2:37">
      <c r="B115" s="9"/>
      <c r="D115" s="62" t="s">
        <v>269</v>
      </c>
      <c r="E115" s="65" t="s">
        <v>46</v>
      </c>
      <c r="F115" s="33">
        <f>SUM(F116:F120)</f>
        <v>0</v>
      </c>
      <c r="G115" s="33">
        <f t="shared" ref="G115:W115" si="158">SUM(G116:G120)</f>
        <v>0</v>
      </c>
      <c r="H115" s="33">
        <f t="shared" si="158"/>
        <v>0</v>
      </c>
      <c r="I115" s="33">
        <f t="shared" si="158"/>
        <v>0</v>
      </c>
      <c r="J115" s="33">
        <f t="shared" si="158"/>
        <v>0</v>
      </c>
      <c r="K115" s="33">
        <f t="shared" si="158"/>
        <v>0</v>
      </c>
      <c r="L115" s="33">
        <f t="shared" si="158"/>
        <v>0</v>
      </c>
      <c r="M115" s="33">
        <f t="shared" si="158"/>
        <v>0</v>
      </c>
      <c r="N115" s="33">
        <f t="shared" si="158"/>
        <v>0</v>
      </c>
      <c r="O115" s="33">
        <f t="shared" si="158"/>
        <v>0</v>
      </c>
      <c r="P115" s="33">
        <f t="shared" si="158"/>
        <v>0</v>
      </c>
      <c r="Q115" s="33">
        <f t="shared" si="158"/>
        <v>0</v>
      </c>
      <c r="R115" s="33">
        <f t="shared" si="158"/>
        <v>0</v>
      </c>
      <c r="S115" s="33">
        <f t="shared" si="158"/>
        <v>0</v>
      </c>
      <c r="T115" s="33">
        <f t="shared" si="158"/>
        <v>0</v>
      </c>
      <c r="U115" s="33">
        <f t="shared" si="158"/>
        <v>0</v>
      </c>
      <c r="V115" s="33">
        <f t="shared" si="158"/>
        <v>0</v>
      </c>
      <c r="W115" s="33">
        <f t="shared" si="158"/>
        <v>0</v>
      </c>
      <c r="X115" s="32">
        <f t="shared" ref="X115" si="159">+SUM(F115:Q115)</f>
        <v>0</v>
      </c>
      <c r="Y115" s="32">
        <f t="shared" ref="Y115" si="160">+SUM(F115:K115)</f>
        <v>0</v>
      </c>
      <c r="Z115" s="32">
        <f t="shared" ref="Z115" si="161">+SUM(R115:W115)</f>
        <v>0</v>
      </c>
      <c r="AA115" s="20"/>
      <c r="AB115" s="214"/>
      <c r="AC115" s="215"/>
      <c r="AD115" s="215"/>
      <c r="AE115" s="215"/>
      <c r="AF115" s="215"/>
      <c r="AG115" s="215"/>
      <c r="AH115" s="215"/>
      <c r="AI115" s="215"/>
      <c r="AJ115" s="216"/>
      <c r="AK115" s="13"/>
    </row>
    <row r="116" spans="2:37">
      <c r="B116" s="9"/>
      <c r="D116" s="63" t="s">
        <v>97</v>
      </c>
      <c r="E116" s="65" t="s">
        <v>46</v>
      </c>
      <c r="F116" s="65"/>
      <c r="G116" s="65"/>
      <c r="H116" s="65"/>
      <c r="I116" s="65"/>
      <c r="J116" s="65"/>
      <c r="K116" s="65"/>
      <c r="L116" s="65"/>
      <c r="M116" s="65"/>
      <c r="N116" s="65"/>
      <c r="O116" s="65"/>
      <c r="P116" s="65"/>
      <c r="Q116" s="65"/>
      <c r="R116" s="65"/>
      <c r="S116" s="65"/>
      <c r="T116" s="65"/>
      <c r="U116" s="65"/>
      <c r="V116" s="65"/>
      <c r="W116" s="65"/>
      <c r="X116" s="32">
        <f t="shared" ref="X116:X120" si="162">+SUM(F116:Q116)</f>
        <v>0</v>
      </c>
      <c r="Y116" s="32">
        <f t="shared" ref="Y116:Y120" si="163">+SUM(F116:K116)</f>
        <v>0</v>
      </c>
      <c r="Z116" s="32">
        <f t="shared" ref="Z116:Z120" si="164">+SUM(R116:W116)</f>
        <v>0</v>
      </c>
      <c r="AA116" s="20"/>
      <c r="AB116" s="214"/>
      <c r="AC116" s="215"/>
      <c r="AD116" s="215"/>
      <c r="AE116" s="215"/>
      <c r="AF116" s="215"/>
      <c r="AG116" s="215"/>
      <c r="AH116" s="215"/>
      <c r="AI116" s="215"/>
      <c r="AJ116" s="216"/>
      <c r="AK116" s="13"/>
    </row>
    <row r="117" spans="2:37">
      <c r="B117" s="9"/>
      <c r="D117" s="63" t="s">
        <v>98</v>
      </c>
      <c r="E117" s="65" t="s">
        <v>46</v>
      </c>
      <c r="F117" s="65"/>
      <c r="G117" s="65"/>
      <c r="H117" s="65"/>
      <c r="I117" s="65"/>
      <c r="J117" s="65"/>
      <c r="K117" s="65"/>
      <c r="L117" s="65"/>
      <c r="M117" s="65"/>
      <c r="N117" s="65"/>
      <c r="O117" s="65"/>
      <c r="P117" s="65"/>
      <c r="Q117" s="65"/>
      <c r="R117" s="65"/>
      <c r="S117" s="65"/>
      <c r="T117" s="65"/>
      <c r="U117" s="65"/>
      <c r="V117" s="65"/>
      <c r="W117" s="65"/>
      <c r="X117" s="32">
        <f t="shared" si="162"/>
        <v>0</v>
      </c>
      <c r="Y117" s="32">
        <f t="shared" si="163"/>
        <v>0</v>
      </c>
      <c r="Z117" s="32">
        <f t="shared" si="164"/>
        <v>0</v>
      </c>
      <c r="AA117" s="20"/>
      <c r="AB117" s="214"/>
      <c r="AC117" s="215"/>
      <c r="AD117" s="215"/>
      <c r="AE117" s="215"/>
      <c r="AF117" s="215"/>
      <c r="AG117" s="215"/>
      <c r="AH117" s="215"/>
      <c r="AI117" s="215"/>
      <c r="AJ117" s="216"/>
      <c r="AK117" s="13"/>
    </row>
    <row r="118" spans="2:37">
      <c r="B118" s="9"/>
      <c r="D118" s="63" t="s">
        <v>102</v>
      </c>
      <c r="E118" s="65" t="s">
        <v>46</v>
      </c>
      <c r="F118" s="65"/>
      <c r="G118" s="65"/>
      <c r="H118" s="65"/>
      <c r="I118" s="65"/>
      <c r="J118" s="65"/>
      <c r="K118" s="65"/>
      <c r="L118" s="65"/>
      <c r="M118" s="65"/>
      <c r="N118" s="65"/>
      <c r="O118" s="65"/>
      <c r="P118" s="65"/>
      <c r="Q118" s="65"/>
      <c r="R118" s="65"/>
      <c r="S118" s="65"/>
      <c r="T118" s="65"/>
      <c r="U118" s="65"/>
      <c r="V118" s="65"/>
      <c r="W118" s="65"/>
      <c r="X118" s="32">
        <f t="shared" si="162"/>
        <v>0</v>
      </c>
      <c r="Y118" s="32">
        <f t="shared" si="163"/>
        <v>0</v>
      </c>
      <c r="Z118" s="32">
        <f t="shared" si="164"/>
        <v>0</v>
      </c>
      <c r="AA118" s="20"/>
      <c r="AB118" s="214"/>
      <c r="AC118" s="215"/>
      <c r="AD118" s="215"/>
      <c r="AE118" s="215"/>
      <c r="AF118" s="215"/>
      <c r="AG118" s="215"/>
      <c r="AH118" s="215"/>
      <c r="AI118" s="215"/>
      <c r="AJ118" s="216"/>
      <c r="AK118" s="13"/>
    </row>
    <row r="119" spans="2:37">
      <c r="B119" s="9"/>
      <c r="D119" s="63" t="s">
        <v>100</v>
      </c>
      <c r="E119" s="65" t="s">
        <v>46</v>
      </c>
      <c r="F119" s="65"/>
      <c r="G119" s="65"/>
      <c r="H119" s="65"/>
      <c r="I119" s="65"/>
      <c r="J119" s="65"/>
      <c r="K119" s="65"/>
      <c r="L119" s="65"/>
      <c r="M119" s="65"/>
      <c r="N119" s="65"/>
      <c r="O119" s="65"/>
      <c r="P119" s="65"/>
      <c r="Q119" s="65"/>
      <c r="R119" s="65"/>
      <c r="S119" s="65"/>
      <c r="T119" s="65"/>
      <c r="U119" s="65"/>
      <c r="V119" s="65"/>
      <c r="W119" s="65"/>
      <c r="X119" s="32">
        <f t="shared" si="162"/>
        <v>0</v>
      </c>
      <c r="Y119" s="32">
        <f t="shared" si="163"/>
        <v>0</v>
      </c>
      <c r="Z119" s="32">
        <f t="shared" si="164"/>
        <v>0</v>
      </c>
      <c r="AA119" s="21"/>
      <c r="AB119" s="214"/>
      <c r="AC119" s="215"/>
      <c r="AD119" s="215"/>
      <c r="AE119" s="215"/>
      <c r="AF119" s="215"/>
      <c r="AG119" s="215"/>
      <c r="AH119" s="215"/>
      <c r="AI119" s="215"/>
      <c r="AJ119" s="216"/>
      <c r="AK119" s="13"/>
    </row>
    <row r="120" spans="2:37">
      <c r="B120" s="9"/>
      <c r="D120" s="63" t="s">
        <v>99</v>
      </c>
      <c r="E120" s="65" t="str">
        <f>E119</f>
        <v>10^3 LKm</v>
      </c>
      <c r="F120" s="65"/>
      <c r="G120" s="65"/>
      <c r="H120" s="65"/>
      <c r="I120" s="65"/>
      <c r="J120" s="65"/>
      <c r="K120" s="65"/>
      <c r="L120" s="65"/>
      <c r="M120" s="65"/>
      <c r="N120" s="65"/>
      <c r="O120" s="65"/>
      <c r="P120" s="65"/>
      <c r="Q120" s="65"/>
      <c r="R120" s="65"/>
      <c r="S120" s="65"/>
      <c r="T120" s="65"/>
      <c r="U120" s="65"/>
      <c r="V120" s="65"/>
      <c r="W120" s="65"/>
      <c r="X120" s="32">
        <f t="shared" si="162"/>
        <v>0</v>
      </c>
      <c r="Y120" s="32">
        <f t="shared" si="163"/>
        <v>0</v>
      </c>
      <c r="Z120" s="32">
        <f t="shared" si="164"/>
        <v>0</v>
      </c>
      <c r="AA120" s="21"/>
      <c r="AB120" s="214" t="str">
        <f t="shared" ref="AB120" si="165">+IFERROR((Y120/X120)-1,"")</f>
        <v/>
      </c>
      <c r="AC120" s="215"/>
      <c r="AD120" s="215"/>
      <c r="AE120" s="215"/>
      <c r="AF120" s="215"/>
      <c r="AG120" s="215"/>
      <c r="AH120" s="215"/>
      <c r="AI120" s="215"/>
      <c r="AJ120" s="216"/>
      <c r="AK120" s="13"/>
    </row>
    <row r="121" spans="2:37">
      <c r="B121" s="9"/>
      <c r="D121" s="34"/>
      <c r="E121" s="155"/>
      <c r="F121" s="155"/>
      <c r="G121" s="155"/>
      <c r="H121" s="155"/>
      <c r="I121" s="155"/>
      <c r="J121" s="155"/>
      <c r="K121" s="155"/>
      <c r="L121" s="155"/>
      <c r="M121" s="155"/>
      <c r="N121" s="155"/>
      <c r="O121" s="155"/>
      <c r="P121" s="155"/>
      <c r="Q121" s="155"/>
      <c r="R121" s="155"/>
      <c r="S121" s="155"/>
      <c r="T121" s="155"/>
      <c r="U121" s="155"/>
      <c r="V121" s="155"/>
      <c r="W121" s="155"/>
      <c r="X121" s="156"/>
      <c r="Y121" s="174"/>
      <c r="Z121" s="174"/>
      <c r="AA121" s="69"/>
      <c r="AB121" s="173"/>
      <c r="AC121" s="173"/>
      <c r="AD121" s="173"/>
      <c r="AE121" s="173"/>
      <c r="AF121" s="173"/>
      <c r="AG121" s="173"/>
      <c r="AH121" s="173"/>
      <c r="AI121" s="173"/>
      <c r="AJ121" s="173"/>
      <c r="AK121" s="13"/>
    </row>
    <row r="122" spans="2:37" ht="16.5" customHeight="1">
      <c r="B122" s="18"/>
      <c r="C122" s="222"/>
      <c r="D122" s="17"/>
      <c r="E122" s="66"/>
      <c r="F122" s="66"/>
      <c r="G122" s="66"/>
      <c r="H122" s="66"/>
      <c r="I122" s="66"/>
      <c r="J122" s="66"/>
      <c r="K122" s="66"/>
      <c r="L122" s="66"/>
      <c r="M122" s="66"/>
      <c r="N122" s="66"/>
      <c r="O122" s="66"/>
      <c r="P122" s="66"/>
      <c r="Q122" s="66"/>
      <c r="R122" s="66"/>
      <c r="S122" s="66"/>
      <c r="T122" s="66"/>
      <c r="U122" s="66"/>
      <c r="V122" s="66"/>
      <c r="W122" s="66"/>
      <c r="X122" s="17"/>
      <c r="Y122" s="17"/>
      <c r="Z122" s="17"/>
      <c r="AA122" s="17"/>
      <c r="AB122" s="25"/>
      <c r="AC122" s="25"/>
      <c r="AD122" s="25"/>
      <c r="AE122" s="25"/>
      <c r="AF122" s="25"/>
      <c r="AG122" s="25"/>
      <c r="AH122" s="25"/>
      <c r="AI122" s="17"/>
      <c r="AJ122" s="17"/>
      <c r="AK122" s="22"/>
    </row>
    <row r="123" spans="2:37" ht="10.5" customHeight="1">
      <c r="X123" s="67"/>
    </row>
    <row r="124" spans="2:37" s="60" customFormat="1" ht="30" customHeight="1">
      <c r="B124" s="57"/>
      <c r="C124" s="99" t="s">
        <v>311</v>
      </c>
      <c r="D124" s="58" t="s">
        <v>44</v>
      </c>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59"/>
    </row>
    <row r="125" spans="2:37" ht="42" customHeight="1">
      <c r="B125" s="9"/>
      <c r="C125" s="221" t="s">
        <v>330</v>
      </c>
      <c r="D125" s="115" t="s">
        <v>55</v>
      </c>
      <c r="E125" s="12" t="s">
        <v>47</v>
      </c>
      <c r="F125" s="127">
        <v>43466</v>
      </c>
      <c r="G125" s="127">
        <v>43497</v>
      </c>
      <c r="H125" s="127">
        <v>43525</v>
      </c>
      <c r="I125" s="127">
        <v>43556</v>
      </c>
      <c r="J125" s="127">
        <v>43586</v>
      </c>
      <c r="K125" s="127">
        <v>43617</v>
      </c>
      <c r="L125" s="127">
        <v>43647</v>
      </c>
      <c r="M125" s="127">
        <v>43678</v>
      </c>
      <c r="N125" s="127">
        <v>43709</v>
      </c>
      <c r="O125" s="127">
        <v>43739</v>
      </c>
      <c r="P125" s="127">
        <v>43770</v>
      </c>
      <c r="Q125" s="127">
        <v>43800</v>
      </c>
      <c r="R125" s="127">
        <v>43831</v>
      </c>
      <c r="S125" s="127">
        <v>43862</v>
      </c>
      <c r="T125" s="127">
        <v>43891</v>
      </c>
      <c r="U125" s="127">
        <v>43922</v>
      </c>
      <c r="V125" s="127">
        <v>43952</v>
      </c>
      <c r="W125" s="127">
        <v>43983</v>
      </c>
      <c r="X125" s="175">
        <v>2019</v>
      </c>
      <c r="Y125" s="127" t="s">
        <v>293</v>
      </c>
      <c r="Z125" s="127" t="s">
        <v>294</v>
      </c>
      <c r="AA125" s="12"/>
      <c r="AB125" s="126" t="s">
        <v>89</v>
      </c>
      <c r="AC125" s="126" t="s">
        <v>90</v>
      </c>
      <c r="AD125" s="126" t="s">
        <v>91</v>
      </c>
      <c r="AE125" s="126" t="s">
        <v>92</v>
      </c>
      <c r="AF125" s="126" t="s">
        <v>93</v>
      </c>
      <c r="AG125" s="126" t="s">
        <v>94</v>
      </c>
      <c r="AH125" s="126" t="s">
        <v>295</v>
      </c>
      <c r="AI125" s="12"/>
      <c r="AJ125" s="12" t="s">
        <v>31</v>
      </c>
      <c r="AK125" s="13"/>
    </row>
    <row r="126" spans="2:37">
      <c r="B126" s="9"/>
      <c r="D126" s="62" t="s">
        <v>132</v>
      </c>
      <c r="E126" s="65" t="s">
        <v>3</v>
      </c>
      <c r="F126" s="33">
        <f>+F127+F142+F157+F183+F172</f>
        <v>0</v>
      </c>
      <c r="G126" s="33">
        <f t="shared" ref="G126:W126" si="166">+G127+G142+G157+G183</f>
        <v>0</v>
      </c>
      <c r="H126" s="33">
        <f t="shared" si="166"/>
        <v>0</v>
      </c>
      <c r="I126" s="33">
        <f t="shared" si="166"/>
        <v>0</v>
      </c>
      <c r="J126" s="33">
        <f t="shared" si="166"/>
        <v>0</v>
      </c>
      <c r="K126" s="33">
        <f t="shared" si="166"/>
        <v>0</v>
      </c>
      <c r="L126" s="33">
        <f t="shared" si="166"/>
        <v>0</v>
      </c>
      <c r="M126" s="33">
        <f t="shared" si="166"/>
        <v>0</v>
      </c>
      <c r="N126" s="33">
        <f t="shared" si="166"/>
        <v>0</v>
      </c>
      <c r="O126" s="33">
        <f t="shared" si="166"/>
        <v>0</v>
      </c>
      <c r="P126" s="33">
        <f t="shared" si="166"/>
        <v>0</v>
      </c>
      <c r="Q126" s="33">
        <f t="shared" si="166"/>
        <v>0</v>
      </c>
      <c r="R126" s="33">
        <f t="shared" si="166"/>
        <v>0</v>
      </c>
      <c r="S126" s="33">
        <f t="shared" si="166"/>
        <v>0</v>
      </c>
      <c r="T126" s="33">
        <f t="shared" si="166"/>
        <v>0</v>
      </c>
      <c r="U126" s="33">
        <f t="shared" si="166"/>
        <v>0</v>
      </c>
      <c r="V126" s="33">
        <f t="shared" si="166"/>
        <v>0</v>
      </c>
      <c r="W126" s="33">
        <f t="shared" si="166"/>
        <v>0</v>
      </c>
      <c r="X126" s="33">
        <f>+SUM(F126:Q126)</f>
        <v>0</v>
      </c>
      <c r="Y126" s="33">
        <f>+SUM(F126:K126)</f>
        <v>0</v>
      </c>
      <c r="Z126" s="33">
        <f>+SUM(R126:W126)</f>
        <v>0</v>
      </c>
      <c r="AA126" s="20"/>
      <c r="AB126" s="26" t="str">
        <f t="shared" ref="AB126:AB141" si="167">+IFERROR((R126/F126)-1,"")</f>
        <v/>
      </c>
      <c r="AC126" s="26" t="str">
        <f t="shared" ref="AC126:AF126" si="168">+IFERROR((S126/G126)-1,"")</f>
        <v/>
      </c>
      <c r="AD126" s="26" t="str">
        <f t="shared" si="168"/>
        <v/>
      </c>
      <c r="AE126" s="26" t="str">
        <f t="shared" si="168"/>
        <v/>
      </c>
      <c r="AF126" s="26" t="str">
        <f t="shared" si="168"/>
        <v/>
      </c>
      <c r="AG126" s="26" t="str">
        <f>+IFERROR((W126/K126)-1,"")</f>
        <v/>
      </c>
      <c r="AH126" s="26" t="str">
        <f>+IFERROR((Z126/Y126)-1,"")</f>
        <v/>
      </c>
      <c r="AI126" s="20"/>
      <c r="AJ126" s="62"/>
      <c r="AK126" s="13"/>
    </row>
    <row r="127" spans="2:37">
      <c r="B127" s="9"/>
      <c r="D127" s="125" t="s">
        <v>107</v>
      </c>
      <c r="E127" s="65" t="s">
        <v>3</v>
      </c>
      <c r="F127" s="33">
        <f>F128+F138</f>
        <v>0</v>
      </c>
      <c r="G127" s="33">
        <f t="shared" ref="G127:W127" si="169">G128+G138</f>
        <v>0</v>
      </c>
      <c r="H127" s="33">
        <f t="shared" si="169"/>
        <v>0</v>
      </c>
      <c r="I127" s="33">
        <f t="shared" si="169"/>
        <v>0</v>
      </c>
      <c r="J127" s="33">
        <f t="shared" si="169"/>
        <v>0</v>
      </c>
      <c r="K127" s="33">
        <f t="shared" si="169"/>
        <v>0</v>
      </c>
      <c r="L127" s="33">
        <f t="shared" si="169"/>
        <v>0</v>
      </c>
      <c r="M127" s="33">
        <f t="shared" si="169"/>
        <v>0</v>
      </c>
      <c r="N127" s="33">
        <f t="shared" si="169"/>
        <v>0</v>
      </c>
      <c r="O127" s="33">
        <f t="shared" si="169"/>
        <v>0</v>
      </c>
      <c r="P127" s="33">
        <f t="shared" si="169"/>
        <v>0</v>
      </c>
      <c r="Q127" s="33">
        <f t="shared" si="169"/>
        <v>0</v>
      </c>
      <c r="R127" s="33">
        <f t="shared" si="169"/>
        <v>0</v>
      </c>
      <c r="S127" s="33">
        <f t="shared" si="169"/>
        <v>0</v>
      </c>
      <c r="T127" s="33">
        <f t="shared" si="169"/>
        <v>0</v>
      </c>
      <c r="U127" s="33">
        <f t="shared" si="169"/>
        <v>0</v>
      </c>
      <c r="V127" s="33">
        <f t="shared" si="169"/>
        <v>0</v>
      </c>
      <c r="W127" s="33">
        <f t="shared" si="169"/>
        <v>0</v>
      </c>
      <c r="X127" s="33">
        <f t="shared" ref="X127:X141" si="170">+SUM(F127:Q127)</f>
        <v>0</v>
      </c>
      <c r="Y127" s="33">
        <f t="shared" ref="Y127:Y141" si="171">+SUM(F127:K127)</f>
        <v>0</v>
      </c>
      <c r="Z127" s="33">
        <f t="shared" ref="Z127:Z141" si="172">+SUM(R127:W127)</f>
        <v>0</v>
      </c>
      <c r="AA127" s="20"/>
      <c r="AB127" s="26" t="str">
        <f t="shared" si="167"/>
        <v/>
      </c>
      <c r="AC127" s="26" t="str">
        <f t="shared" ref="AC127:AC141" si="173">+IFERROR((S127/G127)-1,"")</f>
        <v/>
      </c>
      <c r="AD127" s="26" t="str">
        <f t="shared" ref="AD127:AD141" si="174">+IFERROR((T127/H127)-1,"")</f>
        <v/>
      </c>
      <c r="AE127" s="26" t="str">
        <f t="shared" ref="AE127:AE141" si="175">+IFERROR((U127/I127)-1,"")</f>
        <v/>
      </c>
      <c r="AF127" s="26" t="str">
        <f t="shared" ref="AF127:AF141" si="176">+IFERROR((V127/J127)-1,"")</f>
        <v/>
      </c>
      <c r="AG127" s="26" t="str">
        <f t="shared" ref="AG127:AG141" si="177">+IFERROR((W127/K127)-1,"")</f>
        <v/>
      </c>
      <c r="AH127" s="26" t="str">
        <f t="shared" ref="AH127:AH141" si="178">+IFERROR((Z127/Y127)-1,"")</f>
        <v/>
      </c>
      <c r="AI127" s="20"/>
      <c r="AJ127" s="62"/>
      <c r="AK127" s="13"/>
    </row>
    <row r="128" spans="2:37">
      <c r="B128" s="9"/>
      <c r="D128" s="63" t="s">
        <v>133</v>
      </c>
      <c r="E128" s="65" t="s">
        <v>3</v>
      </c>
      <c r="F128" s="33">
        <f>+SUM(F129:F137)</f>
        <v>0</v>
      </c>
      <c r="G128" s="33">
        <f t="shared" ref="G128:W128" si="179">+SUM(G129:G137)</f>
        <v>0</v>
      </c>
      <c r="H128" s="33">
        <f t="shared" si="179"/>
        <v>0</v>
      </c>
      <c r="I128" s="33">
        <f t="shared" si="179"/>
        <v>0</v>
      </c>
      <c r="J128" s="33">
        <f t="shared" si="179"/>
        <v>0</v>
      </c>
      <c r="K128" s="33">
        <f t="shared" si="179"/>
        <v>0</v>
      </c>
      <c r="L128" s="33">
        <f t="shared" si="179"/>
        <v>0</v>
      </c>
      <c r="M128" s="33">
        <f t="shared" si="179"/>
        <v>0</v>
      </c>
      <c r="N128" s="33">
        <f t="shared" si="179"/>
        <v>0</v>
      </c>
      <c r="O128" s="33">
        <f t="shared" si="179"/>
        <v>0</v>
      </c>
      <c r="P128" s="33">
        <f t="shared" si="179"/>
        <v>0</v>
      </c>
      <c r="Q128" s="33">
        <f t="shared" si="179"/>
        <v>0</v>
      </c>
      <c r="R128" s="33">
        <f t="shared" si="179"/>
        <v>0</v>
      </c>
      <c r="S128" s="33">
        <f t="shared" si="179"/>
        <v>0</v>
      </c>
      <c r="T128" s="33">
        <f t="shared" si="179"/>
        <v>0</v>
      </c>
      <c r="U128" s="33">
        <f t="shared" si="179"/>
        <v>0</v>
      </c>
      <c r="V128" s="33">
        <f t="shared" si="179"/>
        <v>0</v>
      </c>
      <c r="W128" s="33">
        <f t="shared" si="179"/>
        <v>0</v>
      </c>
      <c r="X128" s="33">
        <f t="shared" si="170"/>
        <v>0</v>
      </c>
      <c r="Y128" s="33">
        <f t="shared" si="171"/>
        <v>0</v>
      </c>
      <c r="Z128" s="33">
        <f t="shared" si="172"/>
        <v>0</v>
      </c>
      <c r="AA128" s="21"/>
      <c r="AB128" s="26" t="str">
        <f t="shared" si="167"/>
        <v/>
      </c>
      <c r="AC128" s="26" t="str">
        <f t="shared" si="173"/>
        <v/>
      </c>
      <c r="AD128" s="26" t="str">
        <f t="shared" si="174"/>
        <v/>
      </c>
      <c r="AE128" s="26" t="str">
        <f t="shared" si="175"/>
        <v/>
      </c>
      <c r="AF128" s="26" t="str">
        <f t="shared" si="176"/>
        <v/>
      </c>
      <c r="AG128" s="26" t="str">
        <f t="shared" si="177"/>
        <v/>
      </c>
      <c r="AH128" s="26" t="str">
        <f t="shared" si="178"/>
        <v/>
      </c>
      <c r="AI128" s="21"/>
      <c r="AJ128" s="154"/>
      <c r="AK128" s="13"/>
    </row>
    <row r="129" spans="2:37">
      <c r="B129" s="9"/>
      <c r="D129" s="81" t="s">
        <v>109</v>
      </c>
      <c r="E129" s="65" t="s">
        <v>3</v>
      </c>
      <c r="F129" s="65"/>
      <c r="G129" s="65"/>
      <c r="H129" s="65"/>
      <c r="I129" s="65"/>
      <c r="J129" s="65"/>
      <c r="K129" s="65"/>
      <c r="L129" s="65"/>
      <c r="M129" s="65"/>
      <c r="N129" s="65"/>
      <c r="O129" s="65"/>
      <c r="P129" s="65"/>
      <c r="Q129" s="65"/>
      <c r="R129" s="65"/>
      <c r="S129" s="65"/>
      <c r="T129" s="65"/>
      <c r="U129" s="65"/>
      <c r="V129" s="65"/>
      <c r="W129" s="65"/>
      <c r="X129" s="33">
        <f t="shared" si="170"/>
        <v>0</v>
      </c>
      <c r="Y129" s="33">
        <f t="shared" si="171"/>
        <v>0</v>
      </c>
      <c r="Z129" s="33">
        <f t="shared" si="172"/>
        <v>0</v>
      </c>
      <c r="AA129" s="21"/>
      <c r="AB129" s="26" t="str">
        <f t="shared" si="167"/>
        <v/>
      </c>
      <c r="AC129" s="26" t="str">
        <f t="shared" si="173"/>
        <v/>
      </c>
      <c r="AD129" s="26" t="str">
        <f t="shared" si="174"/>
        <v/>
      </c>
      <c r="AE129" s="26" t="str">
        <f t="shared" si="175"/>
        <v/>
      </c>
      <c r="AF129" s="26" t="str">
        <f t="shared" si="176"/>
        <v/>
      </c>
      <c r="AG129" s="26" t="str">
        <f t="shared" si="177"/>
        <v/>
      </c>
      <c r="AH129" s="26" t="str">
        <f t="shared" si="178"/>
        <v/>
      </c>
      <c r="AI129" s="21"/>
      <c r="AJ129" s="154"/>
      <c r="AK129" s="13"/>
    </row>
    <row r="130" spans="2:37">
      <c r="B130" s="9"/>
      <c r="D130" s="81" t="s">
        <v>110</v>
      </c>
      <c r="E130" s="65" t="s">
        <v>3</v>
      </c>
      <c r="F130" s="65"/>
      <c r="G130" s="65"/>
      <c r="H130" s="65"/>
      <c r="I130" s="65"/>
      <c r="J130" s="65"/>
      <c r="K130" s="65"/>
      <c r="L130" s="65"/>
      <c r="M130" s="65"/>
      <c r="N130" s="65"/>
      <c r="O130" s="65"/>
      <c r="P130" s="65"/>
      <c r="Q130" s="65"/>
      <c r="R130" s="65"/>
      <c r="S130" s="65"/>
      <c r="T130" s="65"/>
      <c r="U130" s="65"/>
      <c r="V130" s="65"/>
      <c r="W130" s="65"/>
      <c r="X130" s="33">
        <f t="shared" si="170"/>
        <v>0</v>
      </c>
      <c r="Y130" s="33">
        <f t="shared" si="171"/>
        <v>0</v>
      </c>
      <c r="Z130" s="33">
        <f t="shared" si="172"/>
        <v>0</v>
      </c>
      <c r="AA130" s="20"/>
      <c r="AB130" s="26" t="str">
        <f t="shared" si="167"/>
        <v/>
      </c>
      <c r="AC130" s="26" t="str">
        <f t="shared" si="173"/>
        <v/>
      </c>
      <c r="AD130" s="26" t="str">
        <f t="shared" si="174"/>
        <v/>
      </c>
      <c r="AE130" s="26" t="str">
        <f t="shared" si="175"/>
        <v/>
      </c>
      <c r="AF130" s="26" t="str">
        <f t="shared" si="176"/>
        <v/>
      </c>
      <c r="AG130" s="26" t="str">
        <f t="shared" si="177"/>
        <v/>
      </c>
      <c r="AH130" s="26" t="str">
        <f t="shared" si="178"/>
        <v/>
      </c>
      <c r="AI130" s="20"/>
      <c r="AJ130" s="62"/>
      <c r="AK130" s="13"/>
    </row>
    <row r="131" spans="2:37">
      <c r="B131" s="9"/>
      <c r="D131" s="81" t="s">
        <v>111</v>
      </c>
      <c r="E131" s="65" t="s">
        <v>3</v>
      </c>
      <c r="F131" s="65"/>
      <c r="G131" s="65"/>
      <c r="H131" s="65"/>
      <c r="I131" s="65"/>
      <c r="J131" s="65"/>
      <c r="K131" s="65"/>
      <c r="L131" s="65"/>
      <c r="M131" s="65"/>
      <c r="N131" s="65"/>
      <c r="O131" s="65"/>
      <c r="P131" s="65"/>
      <c r="Q131" s="65"/>
      <c r="R131" s="65"/>
      <c r="S131" s="65"/>
      <c r="T131" s="65"/>
      <c r="U131" s="65"/>
      <c r="V131" s="65"/>
      <c r="W131" s="65"/>
      <c r="X131" s="33">
        <f t="shared" si="170"/>
        <v>0</v>
      </c>
      <c r="Y131" s="33">
        <f t="shared" si="171"/>
        <v>0</v>
      </c>
      <c r="Z131" s="33">
        <f t="shared" si="172"/>
        <v>0</v>
      </c>
      <c r="AA131" s="21"/>
      <c r="AB131" s="26" t="str">
        <f t="shared" si="167"/>
        <v/>
      </c>
      <c r="AC131" s="26" t="str">
        <f t="shared" si="173"/>
        <v/>
      </c>
      <c r="AD131" s="26" t="str">
        <f t="shared" si="174"/>
        <v/>
      </c>
      <c r="AE131" s="26" t="str">
        <f t="shared" si="175"/>
        <v/>
      </c>
      <c r="AF131" s="26" t="str">
        <f t="shared" si="176"/>
        <v/>
      </c>
      <c r="AG131" s="26" t="str">
        <f t="shared" si="177"/>
        <v/>
      </c>
      <c r="AH131" s="26" t="str">
        <f t="shared" si="178"/>
        <v/>
      </c>
      <c r="AI131" s="21"/>
      <c r="AJ131" s="154"/>
      <c r="AK131" s="13"/>
    </row>
    <row r="132" spans="2:37">
      <c r="B132" s="9"/>
      <c r="D132" s="81" t="s">
        <v>112</v>
      </c>
      <c r="E132" s="65" t="s">
        <v>3</v>
      </c>
      <c r="F132" s="65"/>
      <c r="G132" s="65"/>
      <c r="H132" s="65"/>
      <c r="I132" s="65"/>
      <c r="J132" s="65"/>
      <c r="K132" s="65"/>
      <c r="L132" s="65"/>
      <c r="M132" s="65"/>
      <c r="N132" s="65"/>
      <c r="O132" s="65"/>
      <c r="P132" s="65"/>
      <c r="Q132" s="65"/>
      <c r="R132" s="65"/>
      <c r="S132" s="65"/>
      <c r="T132" s="65"/>
      <c r="U132" s="65"/>
      <c r="V132" s="65"/>
      <c r="W132" s="65"/>
      <c r="X132" s="33">
        <f t="shared" si="170"/>
        <v>0</v>
      </c>
      <c r="Y132" s="33">
        <f t="shared" si="171"/>
        <v>0</v>
      </c>
      <c r="Z132" s="33">
        <f t="shared" si="172"/>
        <v>0</v>
      </c>
      <c r="AA132" s="21"/>
      <c r="AB132" s="26" t="str">
        <f t="shared" si="167"/>
        <v/>
      </c>
      <c r="AC132" s="26" t="str">
        <f t="shared" si="173"/>
        <v/>
      </c>
      <c r="AD132" s="26" t="str">
        <f t="shared" si="174"/>
        <v/>
      </c>
      <c r="AE132" s="26" t="str">
        <f t="shared" si="175"/>
        <v/>
      </c>
      <c r="AF132" s="26" t="str">
        <f t="shared" si="176"/>
        <v/>
      </c>
      <c r="AG132" s="26" t="str">
        <f t="shared" si="177"/>
        <v/>
      </c>
      <c r="AH132" s="26" t="str">
        <f t="shared" si="178"/>
        <v/>
      </c>
      <c r="AI132" s="21"/>
      <c r="AJ132" s="154"/>
      <c r="AK132" s="13"/>
    </row>
    <row r="133" spans="2:37">
      <c r="B133" s="9"/>
      <c r="D133" s="81" t="s">
        <v>120</v>
      </c>
      <c r="E133" s="65" t="s">
        <v>3</v>
      </c>
      <c r="F133" s="65"/>
      <c r="G133" s="65"/>
      <c r="H133" s="65"/>
      <c r="I133" s="65"/>
      <c r="J133" s="65"/>
      <c r="K133" s="65"/>
      <c r="L133" s="65"/>
      <c r="M133" s="65"/>
      <c r="N133" s="65"/>
      <c r="O133" s="65"/>
      <c r="P133" s="65"/>
      <c r="Q133" s="65"/>
      <c r="R133" s="65"/>
      <c r="S133" s="65"/>
      <c r="T133" s="65"/>
      <c r="U133" s="65"/>
      <c r="V133" s="65"/>
      <c r="W133" s="65"/>
      <c r="X133" s="33">
        <f t="shared" si="170"/>
        <v>0</v>
      </c>
      <c r="Y133" s="33">
        <f t="shared" si="171"/>
        <v>0</v>
      </c>
      <c r="Z133" s="33">
        <f t="shared" si="172"/>
        <v>0</v>
      </c>
      <c r="AA133" s="21"/>
      <c r="AB133" s="26" t="str">
        <f t="shared" si="167"/>
        <v/>
      </c>
      <c r="AC133" s="26" t="str">
        <f t="shared" si="173"/>
        <v/>
      </c>
      <c r="AD133" s="26" t="str">
        <f t="shared" si="174"/>
        <v/>
      </c>
      <c r="AE133" s="26" t="str">
        <f t="shared" si="175"/>
        <v/>
      </c>
      <c r="AF133" s="26" t="str">
        <f t="shared" si="176"/>
        <v/>
      </c>
      <c r="AG133" s="26" t="str">
        <f t="shared" si="177"/>
        <v/>
      </c>
      <c r="AH133" s="26" t="str">
        <f t="shared" si="178"/>
        <v/>
      </c>
      <c r="AI133" s="21"/>
      <c r="AJ133" s="154"/>
      <c r="AK133" s="13"/>
    </row>
    <row r="134" spans="2:37">
      <c r="B134" s="9"/>
      <c r="D134" s="81" t="s">
        <v>114</v>
      </c>
      <c r="E134" s="65" t="s">
        <v>3</v>
      </c>
      <c r="F134" s="65"/>
      <c r="G134" s="65"/>
      <c r="H134" s="65"/>
      <c r="I134" s="65"/>
      <c r="J134" s="65"/>
      <c r="K134" s="65"/>
      <c r="L134" s="65"/>
      <c r="M134" s="65"/>
      <c r="N134" s="65"/>
      <c r="O134" s="65"/>
      <c r="P134" s="65"/>
      <c r="Q134" s="65"/>
      <c r="R134" s="65"/>
      <c r="S134" s="65"/>
      <c r="T134" s="65"/>
      <c r="U134" s="65"/>
      <c r="V134" s="65"/>
      <c r="W134" s="65"/>
      <c r="X134" s="33">
        <f t="shared" si="170"/>
        <v>0</v>
      </c>
      <c r="Y134" s="33">
        <f t="shared" si="171"/>
        <v>0</v>
      </c>
      <c r="Z134" s="33">
        <f t="shared" si="172"/>
        <v>0</v>
      </c>
      <c r="AA134" s="20"/>
      <c r="AB134" s="26" t="str">
        <f t="shared" si="167"/>
        <v/>
      </c>
      <c r="AC134" s="26" t="str">
        <f t="shared" si="173"/>
        <v/>
      </c>
      <c r="AD134" s="26" t="str">
        <f t="shared" si="174"/>
        <v/>
      </c>
      <c r="AE134" s="26" t="str">
        <f t="shared" si="175"/>
        <v/>
      </c>
      <c r="AF134" s="26" t="str">
        <f t="shared" si="176"/>
        <v/>
      </c>
      <c r="AG134" s="26" t="str">
        <f t="shared" si="177"/>
        <v/>
      </c>
      <c r="AH134" s="26" t="str">
        <f t="shared" si="178"/>
        <v/>
      </c>
      <c r="AI134" s="20"/>
      <c r="AJ134" s="62"/>
      <c r="AK134" s="13"/>
    </row>
    <row r="135" spans="2:37">
      <c r="B135" s="9"/>
      <c r="D135" s="81" t="s">
        <v>168</v>
      </c>
      <c r="E135" s="65" t="s">
        <v>3</v>
      </c>
      <c r="F135" s="65"/>
      <c r="G135" s="65"/>
      <c r="H135" s="65"/>
      <c r="I135" s="65"/>
      <c r="J135" s="65"/>
      <c r="K135" s="65"/>
      <c r="L135" s="65"/>
      <c r="M135" s="65"/>
      <c r="N135" s="65"/>
      <c r="O135" s="65"/>
      <c r="P135" s="65"/>
      <c r="Q135" s="65"/>
      <c r="R135" s="65"/>
      <c r="S135" s="65"/>
      <c r="T135" s="65"/>
      <c r="U135" s="65"/>
      <c r="V135" s="65"/>
      <c r="W135" s="65"/>
      <c r="X135" s="33">
        <f t="shared" si="170"/>
        <v>0</v>
      </c>
      <c r="Y135" s="33">
        <f t="shared" si="171"/>
        <v>0</v>
      </c>
      <c r="Z135" s="33">
        <f t="shared" si="172"/>
        <v>0</v>
      </c>
      <c r="AA135" s="21"/>
      <c r="AB135" s="26" t="str">
        <f t="shared" si="167"/>
        <v/>
      </c>
      <c r="AC135" s="26" t="str">
        <f t="shared" si="173"/>
        <v/>
      </c>
      <c r="AD135" s="26" t="str">
        <f t="shared" si="174"/>
        <v/>
      </c>
      <c r="AE135" s="26" t="str">
        <f t="shared" si="175"/>
        <v/>
      </c>
      <c r="AF135" s="26" t="str">
        <f t="shared" si="176"/>
        <v/>
      </c>
      <c r="AG135" s="26" t="str">
        <f t="shared" si="177"/>
        <v/>
      </c>
      <c r="AH135" s="26" t="str">
        <f t="shared" si="178"/>
        <v/>
      </c>
      <c r="AI135" s="21"/>
      <c r="AJ135" s="154"/>
      <c r="AK135" s="13"/>
    </row>
    <row r="136" spans="2:37">
      <c r="B136" s="9"/>
      <c r="D136" s="81" t="s">
        <v>169</v>
      </c>
      <c r="E136" s="65" t="s">
        <v>3</v>
      </c>
      <c r="F136" s="65"/>
      <c r="G136" s="65"/>
      <c r="H136" s="65"/>
      <c r="I136" s="65"/>
      <c r="J136" s="65"/>
      <c r="K136" s="65"/>
      <c r="L136" s="65"/>
      <c r="M136" s="65"/>
      <c r="N136" s="65"/>
      <c r="O136" s="65"/>
      <c r="P136" s="65"/>
      <c r="Q136" s="65"/>
      <c r="R136" s="65"/>
      <c r="S136" s="65"/>
      <c r="T136" s="65"/>
      <c r="U136" s="65"/>
      <c r="V136" s="65"/>
      <c r="W136" s="65"/>
      <c r="X136" s="33">
        <f t="shared" si="170"/>
        <v>0</v>
      </c>
      <c r="Y136" s="33">
        <f t="shared" si="171"/>
        <v>0</v>
      </c>
      <c r="Z136" s="33">
        <f t="shared" si="172"/>
        <v>0</v>
      </c>
      <c r="AA136" s="21"/>
      <c r="AB136" s="26" t="str">
        <f t="shared" si="167"/>
        <v/>
      </c>
      <c r="AC136" s="26" t="str">
        <f t="shared" si="173"/>
        <v/>
      </c>
      <c r="AD136" s="26" t="str">
        <f t="shared" si="174"/>
        <v/>
      </c>
      <c r="AE136" s="26" t="str">
        <f t="shared" si="175"/>
        <v/>
      </c>
      <c r="AF136" s="26" t="str">
        <f t="shared" si="176"/>
        <v/>
      </c>
      <c r="AG136" s="26" t="str">
        <f t="shared" si="177"/>
        <v/>
      </c>
      <c r="AH136" s="26" t="str">
        <f t="shared" si="178"/>
        <v/>
      </c>
      <c r="AI136" s="21"/>
      <c r="AJ136" s="154"/>
      <c r="AK136" s="13"/>
    </row>
    <row r="137" spans="2:37">
      <c r="B137" s="9"/>
      <c r="D137" s="81" t="s">
        <v>115</v>
      </c>
      <c r="E137" s="65" t="s">
        <v>3</v>
      </c>
      <c r="F137" s="65"/>
      <c r="G137" s="65"/>
      <c r="H137" s="65"/>
      <c r="I137" s="65"/>
      <c r="J137" s="65"/>
      <c r="K137" s="65"/>
      <c r="L137" s="65"/>
      <c r="M137" s="65"/>
      <c r="N137" s="65"/>
      <c r="O137" s="65"/>
      <c r="P137" s="65"/>
      <c r="Q137" s="65"/>
      <c r="R137" s="65"/>
      <c r="S137" s="65"/>
      <c r="T137" s="65"/>
      <c r="U137" s="65"/>
      <c r="V137" s="65"/>
      <c r="W137" s="65"/>
      <c r="X137" s="33">
        <f t="shared" si="170"/>
        <v>0</v>
      </c>
      <c r="Y137" s="33">
        <f t="shared" si="171"/>
        <v>0</v>
      </c>
      <c r="Z137" s="33">
        <f t="shared" si="172"/>
        <v>0</v>
      </c>
      <c r="AA137" s="21"/>
      <c r="AB137" s="26" t="str">
        <f t="shared" si="167"/>
        <v/>
      </c>
      <c r="AC137" s="26" t="str">
        <f t="shared" si="173"/>
        <v/>
      </c>
      <c r="AD137" s="26" t="str">
        <f t="shared" si="174"/>
        <v/>
      </c>
      <c r="AE137" s="26" t="str">
        <f t="shared" si="175"/>
        <v/>
      </c>
      <c r="AF137" s="26" t="str">
        <f t="shared" si="176"/>
        <v/>
      </c>
      <c r="AG137" s="26" t="str">
        <f t="shared" si="177"/>
        <v/>
      </c>
      <c r="AH137" s="26" t="str">
        <f t="shared" si="178"/>
        <v/>
      </c>
      <c r="AI137" s="21"/>
      <c r="AJ137" s="154"/>
      <c r="AK137" s="13"/>
    </row>
    <row r="138" spans="2:37">
      <c r="B138" s="9"/>
      <c r="D138" s="63" t="s">
        <v>134</v>
      </c>
      <c r="E138" s="65" t="s">
        <v>3</v>
      </c>
      <c r="F138" s="33">
        <f>+SUM(F139:F141)</f>
        <v>0</v>
      </c>
      <c r="G138" s="33">
        <f t="shared" ref="G138:W138" si="180">+SUM(G139:G141)</f>
        <v>0</v>
      </c>
      <c r="H138" s="33">
        <f t="shared" si="180"/>
        <v>0</v>
      </c>
      <c r="I138" s="33">
        <f t="shared" si="180"/>
        <v>0</v>
      </c>
      <c r="J138" s="33">
        <f t="shared" si="180"/>
        <v>0</v>
      </c>
      <c r="K138" s="33">
        <f t="shared" si="180"/>
        <v>0</v>
      </c>
      <c r="L138" s="33">
        <f t="shared" si="180"/>
        <v>0</v>
      </c>
      <c r="M138" s="33">
        <f t="shared" si="180"/>
        <v>0</v>
      </c>
      <c r="N138" s="33">
        <f t="shared" si="180"/>
        <v>0</v>
      </c>
      <c r="O138" s="33">
        <f t="shared" si="180"/>
        <v>0</v>
      </c>
      <c r="P138" s="33">
        <f t="shared" si="180"/>
        <v>0</v>
      </c>
      <c r="Q138" s="33">
        <f t="shared" si="180"/>
        <v>0</v>
      </c>
      <c r="R138" s="33">
        <f t="shared" si="180"/>
        <v>0</v>
      </c>
      <c r="S138" s="33">
        <f t="shared" si="180"/>
        <v>0</v>
      </c>
      <c r="T138" s="33">
        <f t="shared" si="180"/>
        <v>0</v>
      </c>
      <c r="U138" s="33">
        <f t="shared" si="180"/>
        <v>0</v>
      </c>
      <c r="V138" s="33">
        <f t="shared" si="180"/>
        <v>0</v>
      </c>
      <c r="W138" s="33">
        <f t="shared" si="180"/>
        <v>0</v>
      </c>
      <c r="X138" s="33">
        <f t="shared" si="170"/>
        <v>0</v>
      </c>
      <c r="Y138" s="33">
        <f t="shared" si="171"/>
        <v>0</v>
      </c>
      <c r="Z138" s="33">
        <f t="shared" si="172"/>
        <v>0</v>
      </c>
      <c r="AA138" s="21"/>
      <c r="AB138" s="26" t="str">
        <f t="shared" si="167"/>
        <v/>
      </c>
      <c r="AC138" s="26" t="str">
        <f t="shared" si="173"/>
        <v/>
      </c>
      <c r="AD138" s="26" t="str">
        <f t="shared" si="174"/>
        <v/>
      </c>
      <c r="AE138" s="26" t="str">
        <f t="shared" si="175"/>
        <v/>
      </c>
      <c r="AF138" s="26" t="str">
        <f t="shared" si="176"/>
        <v/>
      </c>
      <c r="AG138" s="26" t="str">
        <f t="shared" si="177"/>
        <v/>
      </c>
      <c r="AH138" s="26" t="str">
        <f t="shared" si="178"/>
        <v/>
      </c>
      <c r="AI138" s="21"/>
      <c r="AJ138" s="154"/>
      <c r="AK138" s="13"/>
    </row>
    <row r="139" spans="2:37">
      <c r="B139" s="9"/>
      <c r="D139" s="81" t="s">
        <v>117</v>
      </c>
      <c r="E139" s="65" t="s">
        <v>3</v>
      </c>
      <c r="F139" s="65"/>
      <c r="G139" s="65"/>
      <c r="H139" s="65"/>
      <c r="I139" s="65"/>
      <c r="J139" s="65"/>
      <c r="K139" s="65"/>
      <c r="L139" s="65"/>
      <c r="M139" s="65"/>
      <c r="N139" s="65"/>
      <c r="O139" s="65"/>
      <c r="P139" s="65"/>
      <c r="Q139" s="65"/>
      <c r="R139" s="65"/>
      <c r="S139" s="65"/>
      <c r="T139" s="65"/>
      <c r="U139" s="65"/>
      <c r="V139" s="65"/>
      <c r="W139" s="65"/>
      <c r="X139" s="33">
        <f t="shared" si="170"/>
        <v>0</v>
      </c>
      <c r="Y139" s="33">
        <f t="shared" si="171"/>
        <v>0</v>
      </c>
      <c r="Z139" s="33">
        <f t="shared" si="172"/>
        <v>0</v>
      </c>
      <c r="AA139" s="21"/>
      <c r="AB139" s="26" t="str">
        <f t="shared" si="167"/>
        <v/>
      </c>
      <c r="AC139" s="26" t="str">
        <f t="shared" si="173"/>
        <v/>
      </c>
      <c r="AD139" s="26" t="str">
        <f t="shared" si="174"/>
        <v/>
      </c>
      <c r="AE139" s="26" t="str">
        <f t="shared" si="175"/>
        <v/>
      </c>
      <c r="AF139" s="26" t="str">
        <f t="shared" si="176"/>
        <v/>
      </c>
      <c r="AG139" s="26" t="str">
        <f t="shared" si="177"/>
        <v/>
      </c>
      <c r="AH139" s="26" t="str">
        <f t="shared" si="178"/>
        <v/>
      </c>
      <c r="AI139" s="21"/>
      <c r="AJ139" s="154"/>
      <c r="AK139" s="13"/>
    </row>
    <row r="140" spans="2:37">
      <c r="B140" s="9"/>
      <c r="D140" s="81" t="s">
        <v>118</v>
      </c>
      <c r="E140" s="65" t="s">
        <v>3</v>
      </c>
      <c r="F140" s="65"/>
      <c r="G140" s="65"/>
      <c r="H140" s="65"/>
      <c r="I140" s="65"/>
      <c r="J140" s="65"/>
      <c r="K140" s="65"/>
      <c r="L140" s="65"/>
      <c r="M140" s="65"/>
      <c r="N140" s="65"/>
      <c r="O140" s="65"/>
      <c r="P140" s="65"/>
      <c r="Q140" s="65"/>
      <c r="R140" s="65"/>
      <c r="S140" s="65"/>
      <c r="T140" s="65"/>
      <c r="U140" s="65"/>
      <c r="V140" s="65"/>
      <c r="W140" s="65"/>
      <c r="X140" s="33">
        <f t="shared" si="170"/>
        <v>0</v>
      </c>
      <c r="Y140" s="33">
        <f t="shared" si="171"/>
        <v>0</v>
      </c>
      <c r="Z140" s="33">
        <f t="shared" si="172"/>
        <v>0</v>
      </c>
      <c r="AA140" s="21"/>
      <c r="AB140" s="26" t="str">
        <f t="shared" si="167"/>
        <v/>
      </c>
      <c r="AC140" s="26" t="str">
        <f t="shared" si="173"/>
        <v/>
      </c>
      <c r="AD140" s="26" t="str">
        <f t="shared" si="174"/>
        <v/>
      </c>
      <c r="AE140" s="26" t="str">
        <f t="shared" si="175"/>
        <v/>
      </c>
      <c r="AF140" s="26" t="str">
        <f t="shared" si="176"/>
        <v/>
      </c>
      <c r="AG140" s="26" t="str">
        <f t="shared" si="177"/>
        <v/>
      </c>
      <c r="AH140" s="26" t="str">
        <f t="shared" si="178"/>
        <v/>
      </c>
      <c r="AI140" s="21"/>
      <c r="AJ140" s="154"/>
      <c r="AK140" s="13"/>
    </row>
    <row r="141" spans="2:37">
      <c r="B141" s="9"/>
      <c r="D141" s="81" t="s">
        <v>119</v>
      </c>
      <c r="E141" s="65" t="s">
        <v>3</v>
      </c>
      <c r="F141" s="65"/>
      <c r="G141" s="65"/>
      <c r="H141" s="65"/>
      <c r="I141" s="65"/>
      <c r="J141" s="65"/>
      <c r="K141" s="65"/>
      <c r="L141" s="65"/>
      <c r="M141" s="65"/>
      <c r="N141" s="65"/>
      <c r="O141" s="65"/>
      <c r="P141" s="65"/>
      <c r="Q141" s="65"/>
      <c r="R141" s="65"/>
      <c r="S141" s="65"/>
      <c r="T141" s="65"/>
      <c r="U141" s="65"/>
      <c r="V141" s="65"/>
      <c r="W141" s="65"/>
      <c r="X141" s="33">
        <f t="shared" si="170"/>
        <v>0</v>
      </c>
      <c r="Y141" s="33">
        <f t="shared" si="171"/>
        <v>0</v>
      </c>
      <c r="Z141" s="33">
        <f t="shared" si="172"/>
        <v>0</v>
      </c>
      <c r="AA141" s="21"/>
      <c r="AB141" s="26" t="str">
        <f t="shared" si="167"/>
        <v/>
      </c>
      <c r="AC141" s="26" t="str">
        <f t="shared" si="173"/>
        <v/>
      </c>
      <c r="AD141" s="26" t="str">
        <f t="shared" si="174"/>
        <v/>
      </c>
      <c r="AE141" s="26" t="str">
        <f t="shared" si="175"/>
        <v/>
      </c>
      <c r="AF141" s="26" t="str">
        <f t="shared" si="176"/>
        <v/>
      </c>
      <c r="AG141" s="26" t="str">
        <f t="shared" si="177"/>
        <v/>
      </c>
      <c r="AH141" s="26" t="str">
        <f t="shared" si="178"/>
        <v/>
      </c>
      <c r="AI141" s="21"/>
      <c r="AJ141" s="154"/>
      <c r="AK141" s="13"/>
    </row>
    <row r="142" spans="2:37">
      <c r="B142" s="9"/>
      <c r="D142" s="125" t="s">
        <v>98</v>
      </c>
      <c r="E142" s="65" t="s">
        <v>3</v>
      </c>
      <c r="F142" s="33">
        <f>+SUM(F143+F153)</f>
        <v>0</v>
      </c>
      <c r="G142" s="33">
        <f t="shared" ref="G142:W142" si="181">+SUM(G143+G153)</f>
        <v>0</v>
      </c>
      <c r="H142" s="33">
        <f t="shared" si="181"/>
        <v>0</v>
      </c>
      <c r="I142" s="33">
        <f t="shared" si="181"/>
        <v>0</v>
      </c>
      <c r="J142" s="33">
        <f t="shared" si="181"/>
        <v>0</v>
      </c>
      <c r="K142" s="33">
        <f t="shared" si="181"/>
        <v>0</v>
      </c>
      <c r="L142" s="33">
        <f t="shared" si="181"/>
        <v>0</v>
      </c>
      <c r="M142" s="33">
        <f t="shared" si="181"/>
        <v>0</v>
      </c>
      <c r="N142" s="33">
        <f t="shared" si="181"/>
        <v>0</v>
      </c>
      <c r="O142" s="33">
        <f t="shared" si="181"/>
        <v>0</v>
      </c>
      <c r="P142" s="33">
        <f t="shared" si="181"/>
        <v>0</v>
      </c>
      <c r="Q142" s="33">
        <f t="shared" si="181"/>
        <v>0</v>
      </c>
      <c r="R142" s="33">
        <f t="shared" si="181"/>
        <v>0</v>
      </c>
      <c r="S142" s="33">
        <f t="shared" si="181"/>
        <v>0</v>
      </c>
      <c r="T142" s="33">
        <f t="shared" si="181"/>
        <v>0</v>
      </c>
      <c r="U142" s="33">
        <f t="shared" si="181"/>
        <v>0</v>
      </c>
      <c r="V142" s="33">
        <f t="shared" si="181"/>
        <v>0</v>
      </c>
      <c r="W142" s="33">
        <f t="shared" si="181"/>
        <v>0</v>
      </c>
      <c r="X142" s="33">
        <f t="shared" ref="X142" si="182">+SUM(F142:Q142)</f>
        <v>0</v>
      </c>
      <c r="Y142" s="33">
        <f t="shared" ref="Y142" si="183">+SUM(F142:K142)</f>
        <v>0</v>
      </c>
      <c r="Z142" s="33">
        <f t="shared" ref="Z142" si="184">+SUM(R142:W142)</f>
        <v>0</v>
      </c>
      <c r="AA142" s="21"/>
      <c r="AB142" s="88" t="str">
        <f t="shared" ref="AB142:AB183" si="185">+IFERROR((Y142/X142)-1,"")</f>
        <v/>
      </c>
      <c r="AC142" s="88"/>
      <c r="AD142" s="88"/>
      <c r="AE142" s="88"/>
      <c r="AF142" s="88"/>
      <c r="AG142" s="88"/>
      <c r="AH142" s="88"/>
      <c r="AI142" s="21"/>
      <c r="AJ142" s="154"/>
      <c r="AK142" s="13"/>
    </row>
    <row r="143" spans="2:37">
      <c r="B143" s="9"/>
      <c r="D143" s="63" t="s">
        <v>133</v>
      </c>
      <c r="E143" s="65" t="s">
        <v>3</v>
      </c>
      <c r="F143" s="33">
        <f>+SUM(F144:F152)</f>
        <v>0</v>
      </c>
      <c r="G143" s="33">
        <f t="shared" ref="G143" si="186">+SUM(G144:G152)</f>
        <v>0</v>
      </c>
      <c r="H143" s="33">
        <f t="shared" ref="H143" si="187">+SUM(H144:H152)</f>
        <v>0</v>
      </c>
      <c r="I143" s="33">
        <f t="shared" ref="I143" si="188">+SUM(I144:I152)</f>
        <v>0</v>
      </c>
      <c r="J143" s="33">
        <f t="shared" ref="J143" si="189">+SUM(J144:J152)</f>
        <v>0</v>
      </c>
      <c r="K143" s="33">
        <f t="shared" ref="K143" si="190">+SUM(K144:K152)</f>
        <v>0</v>
      </c>
      <c r="L143" s="33">
        <f t="shared" ref="L143" si="191">+SUM(L144:L152)</f>
        <v>0</v>
      </c>
      <c r="M143" s="33">
        <f t="shared" ref="M143" si="192">+SUM(M144:M152)</f>
        <v>0</v>
      </c>
      <c r="N143" s="33">
        <f t="shared" ref="N143" si="193">+SUM(N144:N152)</f>
        <v>0</v>
      </c>
      <c r="O143" s="33">
        <f t="shared" ref="O143" si="194">+SUM(O144:O152)</f>
        <v>0</v>
      </c>
      <c r="P143" s="33">
        <f t="shared" ref="P143" si="195">+SUM(P144:P152)</f>
        <v>0</v>
      </c>
      <c r="Q143" s="33">
        <f t="shared" ref="Q143" si="196">+SUM(Q144:Q152)</f>
        <v>0</v>
      </c>
      <c r="R143" s="33">
        <f t="shared" ref="R143" si="197">+SUM(R144:R152)</f>
        <v>0</v>
      </c>
      <c r="S143" s="33">
        <f t="shared" ref="S143" si="198">+SUM(S144:S152)</f>
        <v>0</v>
      </c>
      <c r="T143" s="33">
        <f t="shared" ref="T143" si="199">+SUM(T144:T152)</f>
        <v>0</v>
      </c>
      <c r="U143" s="33">
        <f t="shared" ref="U143" si="200">+SUM(U144:U152)</f>
        <v>0</v>
      </c>
      <c r="V143" s="33">
        <f t="shared" ref="V143" si="201">+SUM(V144:V152)</f>
        <v>0</v>
      </c>
      <c r="W143" s="33">
        <f t="shared" ref="W143" si="202">+SUM(W144:W152)</f>
        <v>0</v>
      </c>
      <c r="X143" s="33">
        <f t="shared" ref="X143:X156" si="203">+SUM(F143:Q143)</f>
        <v>0</v>
      </c>
      <c r="Y143" s="33">
        <f t="shared" ref="Y143:Y156" si="204">+SUM(F143:K143)</f>
        <v>0</v>
      </c>
      <c r="Z143" s="33">
        <f t="shared" ref="Z143:Z156" si="205">+SUM(R143:W143)</f>
        <v>0</v>
      </c>
      <c r="AA143" s="21"/>
      <c r="AB143" s="26" t="str">
        <f t="shared" ref="AB143:AB156" si="206">+IFERROR((R143/F143)-1,"")</f>
        <v/>
      </c>
      <c r="AC143" s="26" t="str">
        <f t="shared" ref="AC143:AC156" si="207">+IFERROR((S143/G143)-1,"")</f>
        <v/>
      </c>
      <c r="AD143" s="26" t="str">
        <f t="shared" ref="AD143:AD156" si="208">+IFERROR((T143/H143)-1,"")</f>
        <v/>
      </c>
      <c r="AE143" s="26" t="str">
        <f t="shared" ref="AE143:AE156" si="209">+IFERROR((U143/I143)-1,"")</f>
        <v/>
      </c>
      <c r="AF143" s="26" t="str">
        <f t="shared" ref="AF143:AF156" si="210">+IFERROR((V143/J143)-1,"")</f>
        <v/>
      </c>
      <c r="AG143" s="26" t="str">
        <f t="shared" ref="AG143:AG156" si="211">+IFERROR((W143/K143)-1,"")</f>
        <v/>
      </c>
      <c r="AH143" s="26" t="str">
        <f t="shared" ref="AH143:AH156" si="212">+IFERROR((Z143/Y143)-1,"")</f>
        <v/>
      </c>
      <c r="AI143" s="21"/>
      <c r="AJ143" s="154"/>
      <c r="AK143" s="13"/>
    </row>
    <row r="144" spans="2:37">
      <c r="B144" s="9"/>
      <c r="D144" s="81" t="s">
        <v>109</v>
      </c>
      <c r="E144" s="65" t="s">
        <v>3</v>
      </c>
      <c r="F144" s="65"/>
      <c r="G144" s="65"/>
      <c r="H144" s="65"/>
      <c r="I144" s="65"/>
      <c r="J144" s="65"/>
      <c r="K144" s="65"/>
      <c r="L144" s="65"/>
      <c r="M144" s="65"/>
      <c r="N144" s="65"/>
      <c r="O144" s="65"/>
      <c r="P144" s="65"/>
      <c r="Q144" s="65"/>
      <c r="R144" s="65"/>
      <c r="S144" s="65"/>
      <c r="T144" s="65"/>
      <c r="U144" s="65"/>
      <c r="V144" s="65"/>
      <c r="W144" s="65"/>
      <c r="X144" s="33">
        <f t="shared" si="203"/>
        <v>0</v>
      </c>
      <c r="Y144" s="33">
        <f t="shared" si="204"/>
        <v>0</v>
      </c>
      <c r="Z144" s="33">
        <f t="shared" si="205"/>
        <v>0</v>
      </c>
      <c r="AA144" s="21"/>
      <c r="AB144" s="26" t="str">
        <f t="shared" si="206"/>
        <v/>
      </c>
      <c r="AC144" s="26" t="str">
        <f t="shared" si="207"/>
        <v/>
      </c>
      <c r="AD144" s="26" t="str">
        <f t="shared" si="208"/>
        <v/>
      </c>
      <c r="AE144" s="26" t="str">
        <f t="shared" si="209"/>
        <v/>
      </c>
      <c r="AF144" s="26" t="str">
        <f t="shared" si="210"/>
        <v/>
      </c>
      <c r="AG144" s="26" t="str">
        <f t="shared" si="211"/>
        <v/>
      </c>
      <c r="AH144" s="26" t="str">
        <f t="shared" si="212"/>
        <v/>
      </c>
      <c r="AI144" s="21"/>
      <c r="AJ144" s="154"/>
      <c r="AK144" s="13"/>
    </row>
    <row r="145" spans="2:37">
      <c r="B145" s="9"/>
      <c r="D145" s="81" t="s">
        <v>110</v>
      </c>
      <c r="E145" s="65" t="s">
        <v>3</v>
      </c>
      <c r="F145" s="65"/>
      <c r="G145" s="65"/>
      <c r="H145" s="65"/>
      <c r="I145" s="65"/>
      <c r="J145" s="65"/>
      <c r="K145" s="65"/>
      <c r="L145" s="65"/>
      <c r="M145" s="65"/>
      <c r="N145" s="65"/>
      <c r="O145" s="65"/>
      <c r="P145" s="65"/>
      <c r="Q145" s="65"/>
      <c r="R145" s="65"/>
      <c r="S145" s="65"/>
      <c r="T145" s="65"/>
      <c r="U145" s="65"/>
      <c r="V145" s="65"/>
      <c r="W145" s="65"/>
      <c r="X145" s="33">
        <f t="shared" si="203"/>
        <v>0</v>
      </c>
      <c r="Y145" s="33">
        <f t="shared" si="204"/>
        <v>0</v>
      </c>
      <c r="Z145" s="33">
        <f t="shared" si="205"/>
        <v>0</v>
      </c>
      <c r="AA145" s="20"/>
      <c r="AB145" s="26" t="str">
        <f t="shared" si="206"/>
        <v/>
      </c>
      <c r="AC145" s="26" t="str">
        <f t="shared" si="207"/>
        <v/>
      </c>
      <c r="AD145" s="26" t="str">
        <f t="shared" si="208"/>
        <v/>
      </c>
      <c r="AE145" s="26" t="str">
        <f t="shared" si="209"/>
        <v/>
      </c>
      <c r="AF145" s="26" t="str">
        <f t="shared" si="210"/>
        <v/>
      </c>
      <c r="AG145" s="26" t="str">
        <f t="shared" si="211"/>
        <v/>
      </c>
      <c r="AH145" s="26" t="str">
        <f t="shared" si="212"/>
        <v/>
      </c>
      <c r="AI145" s="20"/>
      <c r="AJ145" s="62"/>
      <c r="AK145" s="13"/>
    </row>
    <row r="146" spans="2:37">
      <c r="B146" s="9"/>
      <c r="D146" s="81" t="s">
        <v>111</v>
      </c>
      <c r="E146" s="65" t="s">
        <v>3</v>
      </c>
      <c r="F146" s="65"/>
      <c r="G146" s="65"/>
      <c r="H146" s="65"/>
      <c r="I146" s="65"/>
      <c r="J146" s="65"/>
      <c r="K146" s="65"/>
      <c r="L146" s="65"/>
      <c r="M146" s="65"/>
      <c r="N146" s="65"/>
      <c r="O146" s="65"/>
      <c r="P146" s="65"/>
      <c r="Q146" s="65"/>
      <c r="R146" s="65"/>
      <c r="S146" s="65"/>
      <c r="T146" s="65"/>
      <c r="U146" s="65"/>
      <c r="V146" s="65"/>
      <c r="W146" s="65"/>
      <c r="X146" s="33">
        <f t="shared" si="203"/>
        <v>0</v>
      </c>
      <c r="Y146" s="33">
        <f t="shared" si="204"/>
        <v>0</v>
      </c>
      <c r="Z146" s="33">
        <f t="shared" si="205"/>
        <v>0</v>
      </c>
      <c r="AA146" s="21"/>
      <c r="AB146" s="26" t="str">
        <f t="shared" si="206"/>
        <v/>
      </c>
      <c r="AC146" s="26" t="str">
        <f t="shared" si="207"/>
        <v/>
      </c>
      <c r="AD146" s="26" t="str">
        <f t="shared" si="208"/>
        <v/>
      </c>
      <c r="AE146" s="26" t="str">
        <f t="shared" si="209"/>
        <v/>
      </c>
      <c r="AF146" s="26" t="str">
        <f t="shared" si="210"/>
        <v/>
      </c>
      <c r="AG146" s="26" t="str">
        <f t="shared" si="211"/>
        <v/>
      </c>
      <c r="AH146" s="26" t="str">
        <f t="shared" si="212"/>
        <v/>
      </c>
      <c r="AI146" s="21"/>
      <c r="AJ146" s="154"/>
      <c r="AK146" s="13"/>
    </row>
    <row r="147" spans="2:37">
      <c r="B147" s="9"/>
      <c r="D147" s="81" t="s">
        <v>112</v>
      </c>
      <c r="E147" s="65" t="s">
        <v>3</v>
      </c>
      <c r="F147" s="65"/>
      <c r="G147" s="65"/>
      <c r="H147" s="65"/>
      <c r="I147" s="65"/>
      <c r="J147" s="65"/>
      <c r="K147" s="65"/>
      <c r="L147" s="65"/>
      <c r="M147" s="65"/>
      <c r="N147" s="65"/>
      <c r="O147" s="65"/>
      <c r="P147" s="65"/>
      <c r="Q147" s="65"/>
      <c r="R147" s="65"/>
      <c r="S147" s="65"/>
      <c r="T147" s="65"/>
      <c r="U147" s="65"/>
      <c r="V147" s="65"/>
      <c r="W147" s="65"/>
      <c r="X147" s="33">
        <f t="shared" si="203"/>
        <v>0</v>
      </c>
      <c r="Y147" s="33">
        <f t="shared" si="204"/>
        <v>0</v>
      </c>
      <c r="Z147" s="33">
        <f t="shared" si="205"/>
        <v>0</v>
      </c>
      <c r="AA147" s="21"/>
      <c r="AB147" s="26" t="str">
        <f t="shared" si="206"/>
        <v/>
      </c>
      <c r="AC147" s="26" t="str">
        <f t="shared" si="207"/>
        <v/>
      </c>
      <c r="AD147" s="26" t="str">
        <f t="shared" si="208"/>
        <v/>
      </c>
      <c r="AE147" s="26" t="str">
        <f t="shared" si="209"/>
        <v/>
      </c>
      <c r="AF147" s="26" t="str">
        <f t="shared" si="210"/>
        <v/>
      </c>
      <c r="AG147" s="26" t="str">
        <f t="shared" si="211"/>
        <v/>
      </c>
      <c r="AH147" s="26" t="str">
        <f t="shared" si="212"/>
        <v/>
      </c>
      <c r="AI147" s="21"/>
      <c r="AJ147" s="154"/>
      <c r="AK147" s="13"/>
    </row>
    <row r="148" spans="2:37">
      <c r="B148" s="9"/>
      <c r="D148" s="81" t="s">
        <v>120</v>
      </c>
      <c r="E148" s="65" t="s">
        <v>3</v>
      </c>
      <c r="F148" s="65"/>
      <c r="G148" s="65"/>
      <c r="H148" s="65"/>
      <c r="I148" s="65"/>
      <c r="J148" s="65"/>
      <c r="K148" s="65"/>
      <c r="L148" s="65"/>
      <c r="M148" s="65"/>
      <c r="N148" s="65"/>
      <c r="O148" s="65"/>
      <c r="P148" s="65"/>
      <c r="Q148" s="65"/>
      <c r="R148" s="65"/>
      <c r="S148" s="65"/>
      <c r="T148" s="65"/>
      <c r="U148" s="65"/>
      <c r="V148" s="65"/>
      <c r="W148" s="65"/>
      <c r="X148" s="33">
        <f t="shared" si="203"/>
        <v>0</v>
      </c>
      <c r="Y148" s="33">
        <f t="shared" si="204"/>
        <v>0</v>
      </c>
      <c r="Z148" s="33">
        <f t="shared" si="205"/>
        <v>0</v>
      </c>
      <c r="AA148" s="21"/>
      <c r="AB148" s="26" t="str">
        <f t="shared" si="206"/>
        <v/>
      </c>
      <c r="AC148" s="26" t="str">
        <f t="shared" si="207"/>
        <v/>
      </c>
      <c r="AD148" s="26" t="str">
        <f t="shared" si="208"/>
        <v/>
      </c>
      <c r="AE148" s="26" t="str">
        <f t="shared" si="209"/>
        <v/>
      </c>
      <c r="AF148" s="26" t="str">
        <f t="shared" si="210"/>
        <v/>
      </c>
      <c r="AG148" s="26" t="str">
        <f t="shared" si="211"/>
        <v/>
      </c>
      <c r="AH148" s="26" t="str">
        <f t="shared" si="212"/>
        <v/>
      </c>
      <c r="AI148" s="21"/>
      <c r="AJ148" s="154"/>
      <c r="AK148" s="13"/>
    </row>
    <row r="149" spans="2:37">
      <c r="B149" s="9"/>
      <c r="D149" s="81" t="s">
        <v>114</v>
      </c>
      <c r="E149" s="65" t="s">
        <v>3</v>
      </c>
      <c r="F149" s="65"/>
      <c r="G149" s="65"/>
      <c r="H149" s="65"/>
      <c r="I149" s="65"/>
      <c r="J149" s="65"/>
      <c r="K149" s="65"/>
      <c r="L149" s="65"/>
      <c r="M149" s="65"/>
      <c r="N149" s="65"/>
      <c r="O149" s="65"/>
      <c r="P149" s="65"/>
      <c r="Q149" s="65"/>
      <c r="R149" s="65"/>
      <c r="S149" s="65"/>
      <c r="T149" s="65"/>
      <c r="U149" s="65"/>
      <c r="V149" s="65"/>
      <c r="W149" s="65"/>
      <c r="X149" s="33">
        <f t="shared" si="203"/>
        <v>0</v>
      </c>
      <c r="Y149" s="33">
        <f t="shared" si="204"/>
        <v>0</v>
      </c>
      <c r="Z149" s="33">
        <f t="shared" si="205"/>
        <v>0</v>
      </c>
      <c r="AA149" s="20"/>
      <c r="AB149" s="26" t="str">
        <f t="shared" si="206"/>
        <v/>
      </c>
      <c r="AC149" s="26" t="str">
        <f t="shared" si="207"/>
        <v/>
      </c>
      <c r="AD149" s="26" t="str">
        <f t="shared" si="208"/>
        <v/>
      </c>
      <c r="AE149" s="26" t="str">
        <f t="shared" si="209"/>
        <v/>
      </c>
      <c r="AF149" s="26" t="str">
        <f t="shared" si="210"/>
        <v/>
      </c>
      <c r="AG149" s="26" t="str">
        <f t="shared" si="211"/>
        <v/>
      </c>
      <c r="AH149" s="26" t="str">
        <f t="shared" si="212"/>
        <v/>
      </c>
      <c r="AI149" s="20"/>
      <c r="AJ149" s="62"/>
      <c r="AK149" s="13"/>
    </row>
    <row r="150" spans="2:37">
      <c r="B150" s="9"/>
      <c r="D150" s="81" t="s">
        <v>168</v>
      </c>
      <c r="E150" s="65" t="s">
        <v>3</v>
      </c>
      <c r="F150" s="65"/>
      <c r="G150" s="65"/>
      <c r="H150" s="65"/>
      <c r="I150" s="65"/>
      <c r="J150" s="65"/>
      <c r="K150" s="65"/>
      <c r="L150" s="65"/>
      <c r="M150" s="65"/>
      <c r="N150" s="65"/>
      <c r="O150" s="65"/>
      <c r="P150" s="65"/>
      <c r="Q150" s="65"/>
      <c r="R150" s="65"/>
      <c r="S150" s="65"/>
      <c r="T150" s="65"/>
      <c r="U150" s="65"/>
      <c r="V150" s="65"/>
      <c r="W150" s="65"/>
      <c r="X150" s="33">
        <f t="shared" si="203"/>
        <v>0</v>
      </c>
      <c r="Y150" s="33">
        <f t="shared" si="204"/>
        <v>0</v>
      </c>
      <c r="Z150" s="33">
        <f t="shared" si="205"/>
        <v>0</v>
      </c>
      <c r="AA150" s="21"/>
      <c r="AB150" s="26" t="str">
        <f t="shared" si="206"/>
        <v/>
      </c>
      <c r="AC150" s="26" t="str">
        <f t="shared" si="207"/>
        <v/>
      </c>
      <c r="AD150" s="26" t="str">
        <f t="shared" si="208"/>
        <v/>
      </c>
      <c r="AE150" s="26" t="str">
        <f t="shared" si="209"/>
        <v/>
      </c>
      <c r="AF150" s="26" t="str">
        <f t="shared" si="210"/>
        <v/>
      </c>
      <c r="AG150" s="26" t="str">
        <f t="shared" si="211"/>
        <v/>
      </c>
      <c r="AH150" s="26" t="str">
        <f t="shared" si="212"/>
        <v/>
      </c>
      <c r="AI150" s="21"/>
      <c r="AJ150" s="154"/>
      <c r="AK150" s="13"/>
    </row>
    <row r="151" spans="2:37">
      <c r="B151" s="9"/>
      <c r="D151" s="81" t="s">
        <v>169</v>
      </c>
      <c r="E151" s="65" t="s">
        <v>3</v>
      </c>
      <c r="F151" s="65"/>
      <c r="G151" s="65"/>
      <c r="H151" s="65"/>
      <c r="I151" s="65"/>
      <c r="J151" s="65"/>
      <c r="K151" s="65"/>
      <c r="L151" s="65"/>
      <c r="M151" s="65"/>
      <c r="N151" s="65"/>
      <c r="O151" s="65"/>
      <c r="P151" s="65"/>
      <c r="Q151" s="65"/>
      <c r="R151" s="65"/>
      <c r="S151" s="65"/>
      <c r="T151" s="65"/>
      <c r="U151" s="65"/>
      <c r="V151" s="65"/>
      <c r="W151" s="65"/>
      <c r="X151" s="33">
        <f t="shared" si="203"/>
        <v>0</v>
      </c>
      <c r="Y151" s="33">
        <f t="shared" si="204"/>
        <v>0</v>
      </c>
      <c r="Z151" s="33">
        <f t="shared" si="205"/>
        <v>0</v>
      </c>
      <c r="AA151" s="21"/>
      <c r="AB151" s="26" t="str">
        <f t="shared" si="206"/>
        <v/>
      </c>
      <c r="AC151" s="26" t="str">
        <f t="shared" si="207"/>
        <v/>
      </c>
      <c r="AD151" s="26" t="str">
        <f t="shared" si="208"/>
        <v/>
      </c>
      <c r="AE151" s="26" t="str">
        <f t="shared" si="209"/>
        <v/>
      </c>
      <c r="AF151" s="26" t="str">
        <f t="shared" si="210"/>
        <v/>
      </c>
      <c r="AG151" s="26" t="str">
        <f t="shared" si="211"/>
        <v/>
      </c>
      <c r="AH151" s="26" t="str">
        <f t="shared" si="212"/>
        <v/>
      </c>
      <c r="AI151" s="21"/>
      <c r="AJ151" s="154"/>
      <c r="AK151" s="13"/>
    </row>
    <row r="152" spans="2:37">
      <c r="B152" s="9"/>
      <c r="D152" s="81" t="s">
        <v>115</v>
      </c>
      <c r="E152" s="65" t="s">
        <v>3</v>
      </c>
      <c r="F152" s="65"/>
      <c r="G152" s="65"/>
      <c r="H152" s="65"/>
      <c r="I152" s="65"/>
      <c r="J152" s="65"/>
      <c r="K152" s="65"/>
      <c r="L152" s="65"/>
      <c r="M152" s="65"/>
      <c r="N152" s="65"/>
      <c r="O152" s="65"/>
      <c r="P152" s="65"/>
      <c r="Q152" s="65"/>
      <c r="R152" s="65"/>
      <c r="S152" s="65"/>
      <c r="T152" s="65"/>
      <c r="U152" s="65"/>
      <c r="V152" s="65"/>
      <c r="W152" s="65"/>
      <c r="X152" s="33">
        <f t="shared" si="203"/>
        <v>0</v>
      </c>
      <c r="Y152" s="33">
        <f t="shared" si="204"/>
        <v>0</v>
      </c>
      <c r="Z152" s="33">
        <f t="shared" si="205"/>
        <v>0</v>
      </c>
      <c r="AA152" s="21"/>
      <c r="AB152" s="26" t="str">
        <f t="shared" si="206"/>
        <v/>
      </c>
      <c r="AC152" s="26" t="str">
        <f t="shared" si="207"/>
        <v/>
      </c>
      <c r="AD152" s="26" t="str">
        <f t="shared" si="208"/>
        <v/>
      </c>
      <c r="AE152" s="26" t="str">
        <f t="shared" si="209"/>
        <v/>
      </c>
      <c r="AF152" s="26" t="str">
        <f t="shared" si="210"/>
        <v/>
      </c>
      <c r="AG152" s="26" t="str">
        <f t="shared" si="211"/>
        <v/>
      </c>
      <c r="AH152" s="26" t="str">
        <f t="shared" si="212"/>
        <v/>
      </c>
      <c r="AI152" s="21"/>
      <c r="AJ152" s="154"/>
      <c r="AK152" s="13"/>
    </row>
    <row r="153" spans="2:37">
      <c r="B153" s="9"/>
      <c r="D153" s="63" t="s">
        <v>134</v>
      </c>
      <c r="E153" s="65" t="s">
        <v>3</v>
      </c>
      <c r="F153" s="33">
        <f>+SUM(F154:F156)</f>
        <v>0</v>
      </c>
      <c r="G153" s="33">
        <f t="shared" ref="G153" si="213">+SUM(G154:G156)</f>
        <v>0</v>
      </c>
      <c r="H153" s="33">
        <f t="shared" ref="H153" si="214">+SUM(H154:H156)</f>
        <v>0</v>
      </c>
      <c r="I153" s="33">
        <f t="shared" ref="I153" si="215">+SUM(I154:I156)</f>
        <v>0</v>
      </c>
      <c r="J153" s="33">
        <f t="shared" ref="J153" si="216">+SUM(J154:J156)</f>
        <v>0</v>
      </c>
      <c r="K153" s="33">
        <f t="shared" ref="K153" si="217">+SUM(K154:K156)</f>
        <v>0</v>
      </c>
      <c r="L153" s="33">
        <f t="shared" ref="L153" si="218">+SUM(L154:L156)</f>
        <v>0</v>
      </c>
      <c r="M153" s="33">
        <f t="shared" ref="M153" si="219">+SUM(M154:M156)</f>
        <v>0</v>
      </c>
      <c r="N153" s="33">
        <f t="shared" ref="N153" si="220">+SUM(N154:N156)</f>
        <v>0</v>
      </c>
      <c r="O153" s="33">
        <f t="shared" ref="O153" si="221">+SUM(O154:O156)</f>
        <v>0</v>
      </c>
      <c r="P153" s="33">
        <f t="shared" ref="P153" si="222">+SUM(P154:P156)</f>
        <v>0</v>
      </c>
      <c r="Q153" s="33">
        <f t="shared" ref="Q153" si="223">+SUM(Q154:Q156)</f>
        <v>0</v>
      </c>
      <c r="R153" s="33">
        <f t="shared" ref="R153" si="224">+SUM(R154:R156)</f>
        <v>0</v>
      </c>
      <c r="S153" s="33">
        <f t="shared" ref="S153" si="225">+SUM(S154:S156)</f>
        <v>0</v>
      </c>
      <c r="T153" s="33">
        <f t="shared" ref="T153" si="226">+SUM(T154:T156)</f>
        <v>0</v>
      </c>
      <c r="U153" s="33">
        <f t="shared" ref="U153" si="227">+SUM(U154:U156)</f>
        <v>0</v>
      </c>
      <c r="V153" s="33">
        <f t="shared" ref="V153" si="228">+SUM(V154:V156)</f>
        <v>0</v>
      </c>
      <c r="W153" s="33">
        <f t="shared" ref="W153" si="229">+SUM(W154:W156)</f>
        <v>0</v>
      </c>
      <c r="X153" s="33">
        <f t="shared" si="203"/>
        <v>0</v>
      </c>
      <c r="Y153" s="33">
        <f t="shared" si="204"/>
        <v>0</v>
      </c>
      <c r="Z153" s="33">
        <f t="shared" si="205"/>
        <v>0</v>
      </c>
      <c r="AA153" s="21"/>
      <c r="AB153" s="26" t="str">
        <f t="shared" si="206"/>
        <v/>
      </c>
      <c r="AC153" s="26" t="str">
        <f t="shared" si="207"/>
        <v/>
      </c>
      <c r="AD153" s="26" t="str">
        <f t="shared" si="208"/>
        <v/>
      </c>
      <c r="AE153" s="26" t="str">
        <f t="shared" si="209"/>
        <v/>
      </c>
      <c r="AF153" s="26" t="str">
        <f t="shared" si="210"/>
        <v/>
      </c>
      <c r="AG153" s="26" t="str">
        <f t="shared" si="211"/>
        <v/>
      </c>
      <c r="AH153" s="26" t="str">
        <f t="shared" si="212"/>
        <v/>
      </c>
      <c r="AI153" s="21"/>
      <c r="AJ153" s="154"/>
      <c r="AK153" s="13"/>
    </row>
    <row r="154" spans="2:37">
      <c r="B154" s="9"/>
      <c r="D154" s="81" t="s">
        <v>117</v>
      </c>
      <c r="E154" s="65" t="s">
        <v>3</v>
      </c>
      <c r="F154" s="65"/>
      <c r="G154" s="65"/>
      <c r="H154" s="65"/>
      <c r="I154" s="65"/>
      <c r="J154" s="65"/>
      <c r="K154" s="65"/>
      <c r="L154" s="65"/>
      <c r="M154" s="65"/>
      <c r="N154" s="65"/>
      <c r="O154" s="65"/>
      <c r="P154" s="65"/>
      <c r="Q154" s="65"/>
      <c r="R154" s="65"/>
      <c r="S154" s="65"/>
      <c r="T154" s="65"/>
      <c r="U154" s="65"/>
      <c r="V154" s="65"/>
      <c r="W154" s="65"/>
      <c r="X154" s="33">
        <f t="shared" si="203"/>
        <v>0</v>
      </c>
      <c r="Y154" s="33">
        <f t="shared" si="204"/>
        <v>0</v>
      </c>
      <c r="Z154" s="33">
        <f t="shared" si="205"/>
        <v>0</v>
      </c>
      <c r="AA154" s="21"/>
      <c r="AB154" s="26" t="str">
        <f t="shared" si="206"/>
        <v/>
      </c>
      <c r="AC154" s="26" t="str">
        <f t="shared" si="207"/>
        <v/>
      </c>
      <c r="AD154" s="26" t="str">
        <f t="shared" si="208"/>
        <v/>
      </c>
      <c r="AE154" s="26" t="str">
        <f t="shared" si="209"/>
        <v/>
      </c>
      <c r="AF154" s="26" t="str">
        <f t="shared" si="210"/>
        <v/>
      </c>
      <c r="AG154" s="26" t="str">
        <f t="shared" si="211"/>
        <v/>
      </c>
      <c r="AH154" s="26" t="str">
        <f t="shared" si="212"/>
        <v/>
      </c>
      <c r="AI154" s="21"/>
      <c r="AJ154" s="154"/>
      <c r="AK154" s="13"/>
    </row>
    <row r="155" spans="2:37">
      <c r="B155" s="9"/>
      <c r="D155" s="81" t="s">
        <v>118</v>
      </c>
      <c r="E155" s="65" t="s">
        <v>3</v>
      </c>
      <c r="F155" s="65"/>
      <c r="G155" s="65"/>
      <c r="H155" s="65"/>
      <c r="I155" s="65"/>
      <c r="J155" s="65"/>
      <c r="K155" s="65"/>
      <c r="L155" s="65"/>
      <c r="M155" s="65"/>
      <c r="N155" s="65"/>
      <c r="O155" s="65"/>
      <c r="P155" s="65"/>
      <c r="Q155" s="65"/>
      <c r="R155" s="65"/>
      <c r="S155" s="65"/>
      <c r="T155" s="65"/>
      <c r="U155" s="65"/>
      <c r="V155" s="65"/>
      <c r="W155" s="65"/>
      <c r="X155" s="33">
        <f t="shared" si="203"/>
        <v>0</v>
      </c>
      <c r="Y155" s="33">
        <f t="shared" si="204"/>
        <v>0</v>
      </c>
      <c r="Z155" s="33">
        <f t="shared" si="205"/>
        <v>0</v>
      </c>
      <c r="AA155" s="21"/>
      <c r="AB155" s="26" t="str">
        <f t="shared" si="206"/>
        <v/>
      </c>
      <c r="AC155" s="26" t="str">
        <f t="shared" si="207"/>
        <v/>
      </c>
      <c r="AD155" s="26" t="str">
        <f t="shared" si="208"/>
        <v/>
      </c>
      <c r="AE155" s="26" t="str">
        <f t="shared" si="209"/>
        <v/>
      </c>
      <c r="AF155" s="26" t="str">
        <f t="shared" si="210"/>
        <v/>
      </c>
      <c r="AG155" s="26" t="str">
        <f t="shared" si="211"/>
        <v/>
      </c>
      <c r="AH155" s="26" t="str">
        <f t="shared" si="212"/>
        <v/>
      </c>
      <c r="AI155" s="21"/>
      <c r="AJ155" s="154"/>
      <c r="AK155" s="13"/>
    </row>
    <row r="156" spans="2:37">
      <c r="B156" s="9"/>
      <c r="D156" s="81" t="s">
        <v>119</v>
      </c>
      <c r="E156" s="65" t="s">
        <v>3</v>
      </c>
      <c r="F156" s="65"/>
      <c r="G156" s="65"/>
      <c r="H156" s="65"/>
      <c r="I156" s="65"/>
      <c r="J156" s="65"/>
      <c r="K156" s="65"/>
      <c r="L156" s="65"/>
      <c r="M156" s="65"/>
      <c r="N156" s="65"/>
      <c r="O156" s="65"/>
      <c r="P156" s="65"/>
      <c r="Q156" s="65"/>
      <c r="R156" s="65"/>
      <c r="S156" s="65"/>
      <c r="T156" s="65"/>
      <c r="U156" s="65"/>
      <c r="V156" s="65"/>
      <c r="W156" s="65"/>
      <c r="X156" s="33">
        <f t="shared" si="203"/>
        <v>0</v>
      </c>
      <c r="Y156" s="33">
        <f t="shared" si="204"/>
        <v>0</v>
      </c>
      <c r="Z156" s="33">
        <f t="shared" si="205"/>
        <v>0</v>
      </c>
      <c r="AA156" s="21"/>
      <c r="AB156" s="26" t="str">
        <f t="shared" si="206"/>
        <v/>
      </c>
      <c r="AC156" s="26" t="str">
        <f t="shared" si="207"/>
        <v/>
      </c>
      <c r="AD156" s="26" t="str">
        <f t="shared" si="208"/>
        <v/>
      </c>
      <c r="AE156" s="26" t="str">
        <f t="shared" si="209"/>
        <v/>
      </c>
      <c r="AF156" s="26" t="str">
        <f t="shared" si="210"/>
        <v/>
      </c>
      <c r="AG156" s="26" t="str">
        <f t="shared" si="211"/>
        <v/>
      </c>
      <c r="AH156" s="26" t="str">
        <f t="shared" si="212"/>
        <v/>
      </c>
      <c r="AI156" s="21"/>
      <c r="AJ156" s="154"/>
      <c r="AK156" s="13"/>
    </row>
    <row r="157" spans="2:37">
      <c r="B157" s="9"/>
      <c r="D157" s="125" t="s">
        <v>102</v>
      </c>
      <c r="E157" s="65" t="s">
        <v>3</v>
      </c>
      <c r="F157" s="33">
        <f>+SUM(F158+F168)</f>
        <v>0</v>
      </c>
      <c r="G157" s="33">
        <f t="shared" ref="G157:W157" si="230">+SUM(G158+G168)</f>
        <v>0</v>
      </c>
      <c r="H157" s="33">
        <f t="shared" si="230"/>
        <v>0</v>
      </c>
      <c r="I157" s="33">
        <f t="shared" si="230"/>
        <v>0</v>
      </c>
      <c r="J157" s="33">
        <f t="shared" si="230"/>
        <v>0</v>
      </c>
      <c r="K157" s="33">
        <f t="shared" si="230"/>
        <v>0</v>
      </c>
      <c r="L157" s="33">
        <f t="shared" si="230"/>
        <v>0</v>
      </c>
      <c r="M157" s="33">
        <f t="shared" si="230"/>
        <v>0</v>
      </c>
      <c r="N157" s="33">
        <f t="shared" si="230"/>
        <v>0</v>
      </c>
      <c r="O157" s="33">
        <f t="shared" si="230"/>
        <v>0</v>
      </c>
      <c r="P157" s="33">
        <f t="shared" si="230"/>
        <v>0</v>
      </c>
      <c r="Q157" s="33">
        <f t="shared" si="230"/>
        <v>0</v>
      </c>
      <c r="R157" s="33">
        <f t="shared" si="230"/>
        <v>0</v>
      </c>
      <c r="S157" s="33">
        <f t="shared" si="230"/>
        <v>0</v>
      </c>
      <c r="T157" s="33">
        <f t="shared" si="230"/>
        <v>0</v>
      </c>
      <c r="U157" s="33">
        <f t="shared" si="230"/>
        <v>0</v>
      </c>
      <c r="V157" s="33">
        <f t="shared" si="230"/>
        <v>0</v>
      </c>
      <c r="W157" s="33">
        <f t="shared" si="230"/>
        <v>0</v>
      </c>
      <c r="X157" s="33">
        <f t="shared" ref="X157:X159" si="231">+SUM(F157:Q157)</f>
        <v>0</v>
      </c>
      <c r="Y157" s="33">
        <f t="shared" ref="Y157:Y159" si="232">+SUM(F157:K157)</f>
        <v>0</v>
      </c>
      <c r="Z157" s="33">
        <f t="shared" ref="Z157:Z159" si="233">+SUM(R157:W157)</f>
        <v>0</v>
      </c>
      <c r="AA157" s="21"/>
      <c r="AB157" s="26"/>
      <c r="AC157" s="26"/>
      <c r="AD157" s="26"/>
      <c r="AE157" s="26"/>
      <c r="AF157" s="26"/>
      <c r="AG157" s="26"/>
      <c r="AH157" s="26"/>
      <c r="AI157" s="21"/>
      <c r="AJ157" s="154"/>
      <c r="AK157" s="13"/>
    </row>
    <row r="158" spans="2:37">
      <c r="B158" s="9"/>
      <c r="D158" s="63" t="s">
        <v>133</v>
      </c>
      <c r="E158" s="65" t="s">
        <v>3</v>
      </c>
      <c r="F158" s="33">
        <f>+SUM(F159:F167)</f>
        <v>0</v>
      </c>
      <c r="G158" s="33">
        <f t="shared" ref="G158" si="234">+SUM(G159:G167)</f>
        <v>0</v>
      </c>
      <c r="H158" s="33">
        <f t="shared" ref="H158" si="235">+SUM(H159:H167)</f>
        <v>0</v>
      </c>
      <c r="I158" s="33">
        <f t="shared" ref="I158" si="236">+SUM(I159:I167)</f>
        <v>0</v>
      </c>
      <c r="J158" s="33">
        <f t="shared" ref="J158" si="237">+SUM(J159:J167)</f>
        <v>0</v>
      </c>
      <c r="K158" s="33">
        <f t="shared" ref="K158" si="238">+SUM(K159:K167)</f>
        <v>0</v>
      </c>
      <c r="L158" s="33">
        <f t="shared" ref="L158" si="239">+SUM(L159:L167)</f>
        <v>0</v>
      </c>
      <c r="M158" s="33">
        <f t="shared" ref="M158" si="240">+SUM(M159:M167)</f>
        <v>0</v>
      </c>
      <c r="N158" s="33">
        <f t="shared" ref="N158" si="241">+SUM(N159:N167)</f>
        <v>0</v>
      </c>
      <c r="O158" s="33">
        <f t="shared" ref="O158" si="242">+SUM(O159:O167)</f>
        <v>0</v>
      </c>
      <c r="P158" s="33">
        <f t="shared" ref="P158" si="243">+SUM(P159:P167)</f>
        <v>0</v>
      </c>
      <c r="Q158" s="33">
        <f t="shared" ref="Q158" si="244">+SUM(Q159:Q167)</f>
        <v>0</v>
      </c>
      <c r="R158" s="33">
        <f t="shared" ref="R158" si="245">+SUM(R159:R167)</f>
        <v>0</v>
      </c>
      <c r="S158" s="33">
        <f t="shared" ref="S158" si="246">+SUM(S159:S167)</f>
        <v>0</v>
      </c>
      <c r="T158" s="33">
        <f t="shared" ref="T158" si="247">+SUM(T159:T167)</f>
        <v>0</v>
      </c>
      <c r="U158" s="33">
        <f t="shared" ref="U158" si="248">+SUM(U159:U167)</f>
        <v>0</v>
      </c>
      <c r="V158" s="33">
        <f t="shared" ref="V158" si="249">+SUM(V159:V167)</f>
        <v>0</v>
      </c>
      <c r="W158" s="33">
        <f t="shared" ref="W158" si="250">+SUM(W159:W167)</f>
        <v>0</v>
      </c>
      <c r="X158" s="33">
        <f t="shared" si="231"/>
        <v>0</v>
      </c>
      <c r="Y158" s="33">
        <f t="shared" si="232"/>
        <v>0</v>
      </c>
      <c r="Z158" s="33">
        <f t="shared" si="233"/>
        <v>0</v>
      </c>
      <c r="AA158" s="21"/>
      <c r="AB158" s="26" t="str">
        <f t="shared" ref="AB158:AB171" si="251">+IFERROR((R158/F158)-1,"")</f>
        <v/>
      </c>
      <c r="AC158" s="26" t="str">
        <f t="shared" ref="AC158:AC171" si="252">+IFERROR((S158/G158)-1,"")</f>
        <v/>
      </c>
      <c r="AD158" s="26" t="str">
        <f t="shared" ref="AD158:AD171" si="253">+IFERROR((T158/H158)-1,"")</f>
        <v/>
      </c>
      <c r="AE158" s="26" t="str">
        <f t="shared" ref="AE158:AE171" si="254">+IFERROR((U158/I158)-1,"")</f>
        <v/>
      </c>
      <c r="AF158" s="26" t="str">
        <f t="shared" ref="AF158:AF171" si="255">+IFERROR((V158/J158)-1,"")</f>
        <v/>
      </c>
      <c r="AG158" s="26" t="str">
        <f t="shared" ref="AG158:AG171" si="256">+IFERROR((W158/K158)-1,"")</f>
        <v/>
      </c>
      <c r="AH158" s="26" t="str">
        <f t="shared" ref="AH158:AH171" si="257">+IFERROR((Z158/Y158)-1,"")</f>
        <v/>
      </c>
      <c r="AI158" s="21"/>
      <c r="AJ158" s="154"/>
      <c r="AK158" s="13"/>
    </row>
    <row r="159" spans="2:37">
      <c r="B159" s="9"/>
      <c r="D159" s="81" t="s">
        <v>109</v>
      </c>
      <c r="E159" s="65" t="s">
        <v>3</v>
      </c>
      <c r="F159" s="65"/>
      <c r="G159" s="65"/>
      <c r="H159" s="65"/>
      <c r="I159" s="65"/>
      <c r="J159" s="65"/>
      <c r="K159" s="65"/>
      <c r="L159" s="65"/>
      <c r="M159" s="65"/>
      <c r="N159" s="65"/>
      <c r="O159" s="65"/>
      <c r="P159" s="65"/>
      <c r="Q159" s="65"/>
      <c r="R159" s="65"/>
      <c r="S159" s="65"/>
      <c r="T159" s="65"/>
      <c r="U159" s="65"/>
      <c r="V159" s="65"/>
      <c r="W159" s="65"/>
      <c r="X159" s="33">
        <f t="shared" si="231"/>
        <v>0</v>
      </c>
      <c r="Y159" s="33">
        <f t="shared" si="232"/>
        <v>0</v>
      </c>
      <c r="Z159" s="33">
        <f t="shared" si="233"/>
        <v>0</v>
      </c>
      <c r="AA159" s="21"/>
      <c r="AB159" s="26" t="str">
        <f t="shared" si="251"/>
        <v/>
      </c>
      <c r="AC159" s="26" t="str">
        <f t="shared" si="252"/>
        <v/>
      </c>
      <c r="AD159" s="26" t="str">
        <f t="shared" si="253"/>
        <v/>
      </c>
      <c r="AE159" s="26" t="str">
        <f t="shared" si="254"/>
        <v/>
      </c>
      <c r="AF159" s="26" t="str">
        <f t="shared" si="255"/>
        <v/>
      </c>
      <c r="AG159" s="26" t="str">
        <f t="shared" si="256"/>
        <v/>
      </c>
      <c r="AH159" s="26" t="str">
        <f t="shared" si="257"/>
        <v/>
      </c>
      <c r="AI159" s="21"/>
      <c r="AJ159" s="154"/>
      <c r="AK159" s="13"/>
    </row>
    <row r="160" spans="2:37">
      <c r="B160" s="9"/>
      <c r="D160" s="81" t="s">
        <v>110</v>
      </c>
      <c r="E160" s="65" t="s">
        <v>3</v>
      </c>
      <c r="F160" s="65"/>
      <c r="G160" s="65"/>
      <c r="H160" s="65"/>
      <c r="I160" s="65"/>
      <c r="J160" s="65"/>
      <c r="K160" s="65"/>
      <c r="L160" s="65"/>
      <c r="M160" s="65"/>
      <c r="N160" s="65"/>
      <c r="O160" s="65"/>
      <c r="P160" s="65"/>
      <c r="Q160" s="65"/>
      <c r="R160" s="65"/>
      <c r="S160" s="65"/>
      <c r="T160" s="65"/>
      <c r="U160" s="65"/>
      <c r="V160" s="65"/>
      <c r="W160" s="65"/>
      <c r="X160" s="33">
        <f t="shared" ref="X160:X171" si="258">+SUM(F160:Q160)</f>
        <v>0</v>
      </c>
      <c r="Y160" s="33">
        <f t="shared" ref="Y160:Y171" si="259">+SUM(F160:K160)</f>
        <v>0</v>
      </c>
      <c r="Z160" s="33">
        <f t="shared" ref="Z160:Z182" si="260">+SUM(R160:W160)</f>
        <v>0</v>
      </c>
      <c r="AA160" s="20"/>
      <c r="AB160" s="26" t="str">
        <f t="shared" si="251"/>
        <v/>
      </c>
      <c r="AC160" s="26" t="str">
        <f t="shared" si="252"/>
        <v/>
      </c>
      <c r="AD160" s="26" t="str">
        <f t="shared" si="253"/>
        <v/>
      </c>
      <c r="AE160" s="26" t="str">
        <f t="shared" si="254"/>
        <v/>
      </c>
      <c r="AF160" s="26" t="str">
        <f t="shared" si="255"/>
        <v/>
      </c>
      <c r="AG160" s="26" t="str">
        <f t="shared" si="256"/>
        <v/>
      </c>
      <c r="AH160" s="26" t="str">
        <f t="shared" si="257"/>
        <v/>
      </c>
      <c r="AI160" s="20"/>
      <c r="AJ160" s="62"/>
      <c r="AK160" s="13"/>
    </row>
    <row r="161" spans="2:37">
      <c r="B161" s="9"/>
      <c r="D161" s="81" t="s">
        <v>111</v>
      </c>
      <c r="E161" s="65" t="s">
        <v>3</v>
      </c>
      <c r="F161" s="65"/>
      <c r="G161" s="65"/>
      <c r="H161" s="65"/>
      <c r="I161" s="65"/>
      <c r="J161" s="65"/>
      <c r="K161" s="65"/>
      <c r="L161" s="65"/>
      <c r="M161" s="65"/>
      <c r="N161" s="65"/>
      <c r="O161" s="65"/>
      <c r="P161" s="65"/>
      <c r="Q161" s="65"/>
      <c r="R161" s="65"/>
      <c r="S161" s="65"/>
      <c r="T161" s="65"/>
      <c r="U161" s="65"/>
      <c r="V161" s="65"/>
      <c r="W161" s="65"/>
      <c r="X161" s="33">
        <f t="shared" si="258"/>
        <v>0</v>
      </c>
      <c r="Y161" s="33">
        <f t="shared" si="259"/>
        <v>0</v>
      </c>
      <c r="Z161" s="33">
        <f t="shared" si="260"/>
        <v>0</v>
      </c>
      <c r="AA161" s="21"/>
      <c r="AB161" s="26" t="str">
        <f t="shared" si="251"/>
        <v/>
      </c>
      <c r="AC161" s="26" t="str">
        <f t="shared" si="252"/>
        <v/>
      </c>
      <c r="AD161" s="26" t="str">
        <f t="shared" si="253"/>
        <v/>
      </c>
      <c r="AE161" s="26" t="str">
        <f t="shared" si="254"/>
        <v/>
      </c>
      <c r="AF161" s="26" t="str">
        <f t="shared" si="255"/>
        <v/>
      </c>
      <c r="AG161" s="26" t="str">
        <f t="shared" si="256"/>
        <v/>
      </c>
      <c r="AH161" s="26" t="str">
        <f t="shared" si="257"/>
        <v/>
      </c>
      <c r="AI161" s="21"/>
      <c r="AJ161" s="154"/>
      <c r="AK161" s="13"/>
    </row>
    <row r="162" spans="2:37">
      <c r="B162" s="9"/>
      <c r="D162" s="81" t="s">
        <v>112</v>
      </c>
      <c r="E162" s="65" t="s">
        <v>3</v>
      </c>
      <c r="F162" s="65"/>
      <c r="G162" s="65"/>
      <c r="H162" s="65"/>
      <c r="I162" s="65"/>
      <c r="J162" s="65"/>
      <c r="K162" s="65"/>
      <c r="L162" s="65"/>
      <c r="M162" s="65"/>
      <c r="N162" s="65"/>
      <c r="O162" s="65"/>
      <c r="P162" s="65"/>
      <c r="Q162" s="65"/>
      <c r="R162" s="65"/>
      <c r="S162" s="65"/>
      <c r="T162" s="65"/>
      <c r="U162" s="65"/>
      <c r="V162" s="65"/>
      <c r="W162" s="65"/>
      <c r="X162" s="33">
        <f t="shared" si="258"/>
        <v>0</v>
      </c>
      <c r="Y162" s="33">
        <f t="shared" si="259"/>
        <v>0</v>
      </c>
      <c r="Z162" s="33">
        <f t="shared" si="260"/>
        <v>0</v>
      </c>
      <c r="AA162" s="21"/>
      <c r="AB162" s="26" t="str">
        <f t="shared" si="251"/>
        <v/>
      </c>
      <c r="AC162" s="26" t="str">
        <f t="shared" si="252"/>
        <v/>
      </c>
      <c r="AD162" s="26" t="str">
        <f t="shared" si="253"/>
        <v/>
      </c>
      <c r="AE162" s="26" t="str">
        <f t="shared" si="254"/>
        <v/>
      </c>
      <c r="AF162" s="26" t="str">
        <f t="shared" si="255"/>
        <v/>
      </c>
      <c r="AG162" s="26" t="str">
        <f t="shared" si="256"/>
        <v/>
      </c>
      <c r="AH162" s="26" t="str">
        <f t="shared" si="257"/>
        <v/>
      </c>
      <c r="AI162" s="21"/>
      <c r="AJ162" s="154"/>
      <c r="AK162" s="13"/>
    </row>
    <row r="163" spans="2:37">
      <c r="B163" s="9"/>
      <c r="D163" s="81" t="s">
        <v>120</v>
      </c>
      <c r="E163" s="65" t="s">
        <v>3</v>
      </c>
      <c r="F163" s="65"/>
      <c r="G163" s="65"/>
      <c r="H163" s="65"/>
      <c r="I163" s="65"/>
      <c r="J163" s="65"/>
      <c r="K163" s="65"/>
      <c r="L163" s="65"/>
      <c r="M163" s="65"/>
      <c r="N163" s="65"/>
      <c r="O163" s="65"/>
      <c r="P163" s="65"/>
      <c r="Q163" s="65"/>
      <c r="R163" s="65"/>
      <c r="S163" s="65"/>
      <c r="T163" s="65"/>
      <c r="U163" s="65"/>
      <c r="V163" s="65"/>
      <c r="W163" s="65"/>
      <c r="X163" s="33">
        <f t="shared" si="258"/>
        <v>0</v>
      </c>
      <c r="Y163" s="33">
        <f t="shared" si="259"/>
        <v>0</v>
      </c>
      <c r="Z163" s="33">
        <f t="shared" si="260"/>
        <v>0</v>
      </c>
      <c r="AA163" s="21"/>
      <c r="AB163" s="26" t="str">
        <f t="shared" si="251"/>
        <v/>
      </c>
      <c r="AC163" s="26" t="str">
        <f t="shared" si="252"/>
        <v/>
      </c>
      <c r="AD163" s="26" t="str">
        <f t="shared" si="253"/>
        <v/>
      </c>
      <c r="AE163" s="26" t="str">
        <f t="shared" si="254"/>
        <v/>
      </c>
      <c r="AF163" s="26" t="str">
        <f t="shared" si="255"/>
        <v/>
      </c>
      <c r="AG163" s="26" t="str">
        <f t="shared" si="256"/>
        <v/>
      </c>
      <c r="AH163" s="26" t="str">
        <f t="shared" si="257"/>
        <v/>
      </c>
      <c r="AI163" s="21"/>
      <c r="AJ163" s="154"/>
      <c r="AK163" s="13"/>
    </row>
    <row r="164" spans="2:37">
      <c r="B164" s="9"/>
      <c r="D164" s="81" t="s">
        <v>114</v>
      </c>
      <c r="E164" s="65" t="s">
        <v>3</v>
      </c>
      <c r="F164" s="65"/>
      <c r="G164" s="65"/>
      <c r="H164" s="65"/>
      <c r="I164" s="65"/>
      <c r="J164" s="65"/>
      <c r="K164" s="65"/>
      <c r="L164" s="65"/>
      <c r="M164" s="65"/>
      <c r="N164" s="65"/>
      <c r="O164" s="65"/>
      <c r="P164" s="65"/>
      <c r="Q164" s="65"/>
      <c r="R164" s="65"/>
      <c r="S164" s="65"/>
      <c r="T164" s="65"/>
      <c r="U164" s="65"/>
      <c r="V164" s="65"/>
      <c r="W164" s="65"/>
      <c r="X164" s="33">
        <f t="shared" si="258"/>
        <v>0</v>
      </c>
      <c r="Y164" s="33">
        <f t="shared" si="259"/>
        <v>0</v>
      </c>
      <c r="Z164" s="33">
        <f t="shared" si="260"/>
        <v>0</v>
      </c>
      <c r="AA164" s="20"/>
      <c r="AB164" s="26" t="str">
        <f t="shared" si="251"/>
        <v/>
      </c>
      <c r="AC164" s="26" t="str">
        <f t="shared" si="252"/>
        <v/>
      </c>
      <c r="AD164" s="26" t="str">
        <f t="shared" si="253"/>
        <v/>
      </c>
      <c r="AE164" s="26" t="str">
        <f t="shared" si="254"/>
        <v/>
      </c>
      <c r="AF164" s="26" t="str">
        <f t="shared" si="255"/>
        <v/>
      </c>
      <c r="AG164" s="26" t="str">
        <f t="shared" si="256"/>
        <v/>
      </c>
      <c r="AH164" s="26" t="str">
        <f t="shared" si="257"/>
        <v/>
      </c>
      <c r="AI164" s="20"/>
      <c r="AJ164" s="62"/>
      <c r="AK164" s="13"/>
    </row>
    <row r="165" spans="2:37">
      <c r="B165" s="9"/>
      <c r="D165" s="81" t="s">
        <v>168</v>
      </c>
      <c r="E165" s="65" t="s">
        <v>3</v>
      </c>
      <c r="F165" s="65"/>
      <c r="G165" s="65"/>
      <c r="H165" s="65"/>
      <c r="I165" s="65"/>
      <c r="J165" s="65"/>
      <c r="K165" s="65"/>
      <c r="L165" s="65"/>
      <c r="M165" s="65"/>
      <c r="N165" s="65"/>
      <c r="O165" s="65"/>
      <c r="P165" s="65"/>
      <c r="Q165" s="65"/>
      <c r="R165" s="65"/>
      <c r="S165" s="65"/>
      <c r="T165" s="65"/>
      <c r="U165" s="65"/>
      <c r="V165" s="65"/>
      <c r="W165" s="65"/>
      <c r="X165" s="33">
        <f t="shared" si="258"/>
        <v>0</v>
      </c>
      <c r="Y165" s="33">
        <f t="shared" si="259"/>
        <v>0</v>
      </c>
      <c r="Z165" s="33">
        <f t="shared" si="260"/>
        <v>0</v>
      </c>
      <c r="AA165" s="21"/>
      <c r="AB165" s="26" t="str">
        <f t="shared" si="251"/>
        <v/>
      </c>
      <c r="AC165" s="26" t="str">
        <f t="shared" si="252"/>
        <v/>
      </c>
      <c r="AD165" s="26" t="str">
        <f t="shared" si="253"/>
        <v/>
      </c>
      <c r="AE165" s="26" t="str">
        <f t="shared" si="254"/>
        <v/>
      </c>
      <c r="AF165" s="26" t="str">
        <f t="shared" si="255"/>
        <v/>
      </c>
      <c r="AG165" s="26" t="str">
        <f t="shared" si="256"/>
        <v/>
      </c>
      <c r="AH165" s="26" t="str">
        <f t="shared" si="257"/>
        <v/>
      </c>
      <c r="AI165" s="21"/>
      <c r="AJ165" s="154"/>
      <c r="AK165" s="13"/>
    </row>
    <row r="166" spans="2:37">
      <c r="B166" s="9"/>
      <c r="D166" s="81" t="s">
        <v>169</v>
      </c>
      <c r="E166" s="65" t="s">
        <v>3</v>
      </c>
      <c r="F166" s="65"/>
      <c r="G166" s="65"/>
      <c r="H166" s="65"/>
      <c r="I166" s="65"/>
      <c r="J166" s="65"/>
      <c r="K166" s="65"/>
      <c r="L166" s="65"/>
      <c r="M166" s="65"/>
      <c r="N166" s="65"/>
      <c r="O166" s="65"/>
      <c r="P166" s="65"/>
      <c r="Q166" s="65"/>
      <c r="R166" s="65"/>
      <c r="S166" s="65"/>
      <c r="T166" s="65"/>
      <c r="U166" s="65"/>
      <c r="V166" s="65"/>
      <c r="W166" s="65"/>
      <c r="X166" s="33">
        <f t="shared" si="258"/>
        <v>0</v>
      </c>
      <c r="Y166" s="33">
        <f t="shared" si="259"/>
        <v>0</v>
      </c>
      <c r="Z166" s="33">
        <f t="shared" si="260"/>
        <v>0</v>
      </c>
      <c r="AA166" s="21"/>
      <c r="AB166" s="26" t="str">
        <f t="shared" si="251"/>
        <v/>
      </c>
      <c r="AC166" s="26" t="str">
        <f t="shared" si="252"/>
        <v/>
      </c>
      <c r="AD166" s="26" t="str">
        <f t="shared" si="253"/>
        <v/>
      </c>
      <c r="AE166" s="26" t="str">
        <f t="shared" si="254"/>
        <v/>
      </c>
      <c r="AF166" s="26" t="str">
        <f t="shared" si="255"/>
        <v/>
      </c>
      <c r="AG166" s="26" t="str">
        <f t="shared" si="256"/>
        <v/>
      </c>
      <c r="AH166" s="26" t="str">
        <f t="shared" si="257"/>
        <v/>
      </c>
      <c r="AI166" s="21"/>
      <c r="AJ166" s="154"/>
      <c r="AK166" s="13"/>
    </row>
    <row r="167" spans="2:37">
      <c r="B167" s="9"/>
      <c r="D167" s="81" t="s">
        <v>115</v>
      </c>
      <c r="E167" s="65" t="s">
        <v>3</v>
      </c>
      <c r="F167" s="65"/>
      <c r="G167" s="65"/>
      <c r="H167" s="65"/>
      <c r="I167" s="65"/>
      <c r="J167" s="65"/>
      <c r="K167" s="65"/>
      <c r="L167" s="65"/>
      <c r="M167" s="65"/>
      <c r="N167" s="65"/>
      <c r="O167" s="65"/>
      <c r="P167" s="65"/>
      <c r="Q167" s="65"/>
      <c r="R167" s="65"/>
      <c r="S167" s="65"/>
      <c r="T167" s="65"/>
      <c r="U167" s="65"/>
      <c r="V167" s="65"/>
      <c r="W167" s="65"/>
      <c r="X167" s="33">
        <f t="shared" si="258"/>
        <v>0</v>
      </c>
      <c r="Y167" s="33">
        <f t="shared" si="259"/>
        <v>0</v>
      </c>
      <c r="Z167" s="33">
        <f t="shared" si="260"/>
        <v>0</v>
      </c>
      <c r="AA167" s="21"/>
      <c r="AB167" s="26" t="str">
        <f t="shared" si="251"/>
        <v/>
      </c>
      <c r="AC167" s="26" t="str">
        <f t="shared" si="252"/>
        <v/>
      </c>
      <c r="AD167" s="26" t="str">
        <f t="shared" si="253"/>
        <v/>
      </c>
      <c r="AE167" s="26" t="str">
        <f t="shared" si="254"/>
        <v/>
      </c>
      <c r="AF167" s="26" t="str">
        <f t="shared" si="255"/>
        <v/>
      </c>
      <c r="AG167" s="26" t="str">
        <f t="shared" si="256"/>
        <v/>
      </c>
      <c r="AH167" s="26" t="str">
        <f t="shared" si="257"/>
        <v/>
      </c>
      <c r="AI167" s="21"/>
      <c r="AJ167" s="154"/>
      <c r="AK167" s="13"/>
    </row>
    <row r="168" spans="2:37">
      <c r="B168" s="9"/>
      <c r="D168" s="63" t="s">
        <v>134</v>
      </c>
      <c r="E168" s="65" t="s">
        <v>3</v>
      </c>
      <c r="F168" s="33">
        <f>+SUM(F169:F171)</f>
        <v>0</v>
      </c>
      <c r="G168" s="33">
        <f t="shared" ref="G168" si="261">+SUM(G169:G171)</f>
        <v>0</v>
      </c>
      <c r="H168" s="33">
        <f t="shared" ref="H168" si="262">+SUM(H169:H171)</f>
        <v>0</v>
      </c>
      <c r="I168" s="33">
        <f t="shared" ref="I168" si="263">+SUM(I169:I171)</f>
        <v>0</v>
      </c>
      <c r="J168" s="33">
        <f t="shared" ref="J168" si="264">+SUM(J169:J171)</f>
        <v>0</v>
      </c>
      <c r="K168" s="33">
        <f t="shared" ref="K168" si="265">+SUM(K169:K171)</f>
        <v>0</v>
      </c>
      <c r="L168" s="33">
        <f t="shared" ref="L168" si="266">+SUM(L169:L171)</f>
        <v>0</v>
      </c>
      <c r="M168" s="33">
        <f t="shared" ref="M168" si="267">+SUM(M169:M171)</f>
        <v>0</v>
      </c>
      <c r="N168" s="33">
        <f t="shared" ref="N168" si="268">+SUM(N169:N171)</f>
        <v>0</v>
      </c>
      <c r="O168" s="33">
        <f t="shared" ref="O168" si="269">+SUM(O169:O171)</f>
        <v>0</v>
      </c>
      <c r="P168" s="33">
        <f t="shared" ref="P168" si="270">+SUM(P169:P171)</f>
        <v>0</v>
      </c>
      <c r="Q168" s="33">
        <f t="shared" ref="Q168" si="271">+SUM(Q169:Q171)</f>
        <v>0</v>
      </c>
      <c r="R168" s="33">
        <f t="shared" ref="R168" si="272">+SUM(R169:R171)</f>
        <v>0</v>
      </c>
      <c r="S168" s="33">
        <f t="shared" ref="S168" si="273">+SUM(S169:S171)</f>
        <v>0</v>
      </c>
      <c r="T168" s="33">
        <f t="shared" ref="T168" si="274">+SUM(T169:T171)</f>
        <v>0</v>
      </c>
      <c r="U168" s="33">
        <f t="shared" ref="U168" si="275">+SUM(U169:U171)</f>
        <v>0</v>
      </c>
      <c r="V168" s="33">
        <f t="shared" ref="V168" si="276">+SUM(V169:V171)</f>
        <v>0</v>
      </c>
      <c r="W168" s="33">
        <f t="shared" ref="W168" si="277">+SUM(W169:W171)</f>
        <v>0</v>
      </c>
      <c r="X168" s="33">
        <f t="shared" si="258"/>
        <v>0</v>
      </c>
      <c r="Y168" s="33">
        <f t="shared" si="259"/>
        <v>0</v>
      </c>
      <c r="Z168" s="33">
        <f t="shared" si="260"/>
        <v>0</v>
      </c>
      <c r="AA168" s="21"/>
      <c r="AB168" s="26" t="str">
        <f t="shared" si="251"/>
        <v/>
      </c>
      <c r="AC168" s="26" t="str">
        <f t="shared" si="252"/>
        <v/>
      </c>
      <c r="AD168" s="26" t="str">
        <f t="shared" si="253"/>
        <v/>
      </c>
      <c r="AE168" s="26" t="str">
        <f t="shared" si="254"/>
        <v/>
      </c>
      <c r="AF168" s="26" t="str">
        <f t="shared" si="255"/>
        <v/>
      </c>
      <c r="AG168" s="26" t="str">
        <f t="shared" si="256"/>
        <v/>
      </c>
      <c r="AH168" s="26" t="str">
        <f t="shared" si="257"/>
        <v/>
      </c>
      <c r="AI168" s="21"/>
      <c r="AJ168" s="154"/>
      <c r="AK168" s="13"/>
    </row>
    <row r="169" spans="2:37">
      <c r="B169" s="9"/>
      <c r="D169" s="81" t="s">
        <v>117</v>
      </c>
      <c r="E169" s="65" t="s">
        <v>3</v>
      </c>
      <c r="F169" s="65"/>
      <c r="G169" s="65"/>
      <c r="H169" s="65"/>
      <c r="I169" s="65"/>
      <c r="J169" s="65"/>
      <c r="K169" s="65"/>
      <c r="L169" s="65"/>
      <c r="M169" s="65"/>
      <c r="N169" s="65"/>
      <c r="O169" s="65"/>
      <c r="P169" s="65"/>
      <c r="Q169" s="65"/>
      <c r="R169" s="65"/>
      <c r="S169" s="65"/>
      <c r="T169" s="65"/>
      <c r="U169" s="65"/>
      <c r="V169" s="65"/>
      <c r="W169" s="65"/>
      <c r="X169" s="33">
        <f t="shared" si="258"/>
        <v>0</v>
      </c>
      <c r="Y169" s="33">
        <f t="shared" si="259"/>
        <v>0</v>
      </c>
      <c r="Z169" s="33">
        <f t="shared" si="260"/>
        <v>0</v>
      </c>
      <c r="AA169" s="21"/>
      <c r="AB169" s="26" t="str">
        <f t="shared" si="251"/>
        <v/>
      </c>
      <c r="AC169" s="26" t="str">
        <f t="shared" si="252"/>
        <v/>
      </c>
      <c r="AD169" s="26" t="str">
        <f t="shared" si="253"/>
        <v/>
      </c>
      <c r="AE169" s="26" t="str">
        <f t="shared" si="254"/>
        <v/>
      </c>
      <c r="AF169" s="26" t="str">
        <f t="shared" si="255"/>
        <v/>
      </c>
      <c r="AG169" s="26" t="str">
        <f t="shared" si="256"/>
        <v/>
      </c>
      <c r="AH169" s="26" t="str">
        <f t="shared" si="257"/>
        <v/>
      </c>
      <c r="AI169" s="21"/>
      <c r="AJ169" s="154"/>
      <c r="AK169" s="13"/>
    </row>
    <row r="170" spans="2:37">
      <c r="B170" s="9"/>
      <c r="D170" s="81" t="s">
        <v>118</v>
      </c>
      <c r="E170" s="65" t="s">
        <v>3</v>
      </c>
      <c r="F170" s="65"/>
      <c r="G170" s="65"/>
      <c r="H170" s="65"/>
      <c r="I170" s="65"/>
      <c r="J170" s="65"/>
      <c r="K170" s="65"/>
      <c r="L170" s="65"/>
      <c r="M170" s="65"/>
      <c r="N170" s="65"/>
      <c r="O170" s="65"/>
      <c r="P170" s="65"/>
      <c r="Q170" s="65"/>
      <c r="R170" s="65"/>
      <c r="S170" s="65"/>
      <c r="T170" s="65"/>
      <c r="U170" s="65"/>
      <c r="V170" s="65"/>
      <c r="W170" s="65"/>
      <c r="X170" s="33">
        <f t="shared" si="258"/>
        <v>0</v>
      </c>
      <c r="Y170" s="33">
        <f t="shared" si="259"/>
        <v>0</v>
      </c>
      <c r="Z170" s="33">
        <f t="shared" si="260"/>
        <v>0</v>
      </c>
      <c r="AA170" s="21"/>
      <c r="AB170" s="26" t="str">
        <f t="shared" si="251"/>
        <v/>
      </c>
      <c r="AC170" s="26" t="str">
        <f t="shared" si="252"/>
        <v/>
      </c>
      <c r="AD170" s="26" t="str">
        <f t="shared" si="253"/>
        <v/>
      </c>
      <c r="AE170" s="26" t="str">
        <f t="shared" si="254"/>
        <v/>
      </c>
      <c r="AF170" s="26" t="str">
        <f t="shared" si="255"/>
        <v/>
      </c>
      <c r="AG170" s="26" t="str">
        <f t="shared" si="256"/>
        <v/>
      </c>
      <c r="AH170" s="26" t="str">
        <f t="shared" si="257"/>
        <v/>
      </c>
      <c r="AI170" s="21"/>
      <c r="AJ170" s="154"/>
      <c r="AK170" s="13"/>
    </row>
    <row r="171" spans="2:37">
      <c r="B171" s="9"/>
      <c r="D171" s="81" t="s">
        <v>119</v>
      </c>
      <c r="E171" s="65" t="s">
        <v>3</v>
      </c>
      <c r="F171" s="65"/>
      <c r="G171" s="65"/>
      <c r="H171" s="65"/>
      <c r="I171" s="65"/>
      <c r="J171" s="65"/>
      <c r="K171" s="65"/>
      <c r="L171" s="65"/>
      <c r="M171" s="65"/>
      <c r="N171" s="65"/>
      <c r="O171" s="65"/>
      <c r="P171" s="65"/>
      <c r="Q171" s="65"/>
      <c r="R171" s="65"/>
      <c r="S171" s="65"/>
      <c r="T171" s="65"/>
      <c r="U171" s="65"/>
      <c r="V171" s="65"/>
      <c r="W171" s="65"/>
      <c r="X171" s="33">
        <f t="shared" si="258"/>
        <v>0</v>
      </c>
      <c r="Y171" s="33">
        <f t="shared" si="259"/>
        <v>0</v>
      </c>
      <c r="Z171" s="33">
        <f t="shared" si="260"/>
        <v>0</v>
      </c>
      <c r="AA171" s="21"/>
      <c r="AB171" s="26" t="str">
        <f t="shared" si="251"/>
        <v/>
      </c>
      <c r="AC171" s="26" t="str">
        <f t="shared" si="252"/>
        <v/>
      </c>
      <c r="AD171" s="26" t="str">
        <f t="shared" si="253"/>
        <v/>
      </c>
      <c r="AE171" s="26" t="str">
        <f t="shared" si="254"/>
        <v/>
      </c>
      <c r="AF171" s="26" t="str">
        <f t="shared" si="255"/>
        <v/>
      </c>
      <c r="AG171" s="26" t="str">
        <f t="shared" si="256"/>
        <v/>
      </c>
      <c r="AH171" s="26" t="str">
        <f t="shared" si="257"/>
        <v/>
      </c>
      <c r="AI171" s="21"/>
      <c r="AJ171" s="154"/>
      <c r="AK171" s="13"/>
    </row>
    <row r="172" spans="2:37">
      <c r="B172" s="96"/>
      <c r="D172" s="180" t="s">
        <v>257</v>
      </c>
      <c r="E172" s="65" t="s">
        <v>3</v>
      </c>
      <c r="F172" s="33">
        <f>F173+F178</f>
        <v>0</v>
      </c>
      <c r="G172" s="33">
        <f t="shared" ref="G172:W172" si="278">G173+G178</f>
        <v>0</v>
      </c>
      <c r="H172" s="33">
        <f t="shared" si="278"/>
        <v>0</v>
      </c>
      <c r="I172" s="33">
        <f t="shared" si="278"/>
        <v>0</v>
      </c>
      <c r="J172" s="33">
        <f t="shared" si="278"/>
        <v>0</v>
      </c>
      <c r="K172" s="33">
        <f t="shared" si="278"/>
        <v>0</v>
      </c>
      <c r="L172" s="33">
        <f t="shared" si="278"/>
        <v>0</v>
      </c>
      <c r="M172" s="33">
        <f t="shared" si="278"/>
        <v>0</v>
      </c>
      <c r="N172" s="33">
        <f t="shared" si="278"/>
        <v>0</v>
      </c>
      <c r="O172" s="33">
        <f t="shared" si="278"/>
        <v>0</v>
      </c>
      <c r="P172" s="33">
        <f t="shared" si="278"/>
        <v>0</v>
      </c>
      <c r="Q172" s="33">
        <f t="shared" si="278"/>
        <v>0</v>
      </c>
      <c r="R172" s="33">
        <f t="shared" si="278"/>
        <v>0</v>
      </c>
      <c r="S172" s="33">
        <f t="shared" si="278"/>
        <v>0</v>
      </c>
      <c r="T172" s="33">
        <f t="shared" si="278"/>
        <v>0</v>
      </c>
      <c r="U172" s="33">
        <f t="shared" si="278"/>
        <v>0</v>
      </c>
      <c r="V172" s="33">
        <f t="shared" si="278"/>
        <v>0</v>
      </c>
      <c r="W172" s="33">
        <f t="shared" si="278"/>
        <v>0</v>
      </c>
      <c r="X172" s="33">
        <f t="shared" ref="X172:X182" si="279">+SUM(F172:Q172)</f>
        <v>0</v>
      </c>
      <c r="Y172" s="33">
        <f t="shared" ref="Y172:Y182" si="280">+SUM(F172:K172)</f>
        <v>0</v>
      </c>
      <c r="Z172" s="33">
        <f t="shared" si="260"/>
        <v>0</v>
      </c>
      <c r="AA172" s="178"/>
      <c r="AB172" s="88" t="str">
        <f t="shared" ref="AB172" si="281">+IFERROR((Y172/X172)-1,"")</f>
        <v/>
      </c>
      <c r="AC172" s="88"/>
      <c r="AD172" s="88"/>
      <c r="AE172" s="88"/>
      <c r="AF172" s="88"/>
      <c r="AG172" s="88"/>
      <c r="AH172" s="88"/>
      <c r="AI172" s="178"/>
      <c r="AJ172" s="179"/>
      <c r="AK172" s="35"/>
    </row>
    <row r="173" spans="2:37">
      <c r="B173" s="96"/>
      <c r="D173" s="100" t="s">
        <v>134</v>
      </c>
      <c r="E173" s="65" t="s">
        <v>3</v>
      </c>
      <c r="F173" s="33">
        <f>+SUM(F174:F177)</f>
        <v>0</v>
      </c>
      <c r="G173" s="33">
        <f t="shared" ref="G173:W173" si="282">+SUM(G174:G177)</f>
        <v>0</v>
      </c>
      <c r="H173" s="33">
        <f t="shared" si="282"/>
        <v>0</v>
      </c>
      <c r="I173" s="33">
        <f t="shared" si="282"/>
        <v>0</v>
      </c>
      <c r="J173" s="33">
        <f t="shared" si="282"/>
        <v>0</v>
      </c>
      <c r="K173" s="33">
        <f t="shared" si="282"/>
        <v>0</v>
      </c>
      <c r="L173" s="33">
        <f t="shared" si="282"/>
        <v>0</v>
      </c>
      <c r="M173" s="33">
        <f t="shared" si="282"/>
        <v>0</v>
      </c>
      <c r="N173" s="33">
        <f t="shared" si="282"/>
        <v>0</v>
      </c>
      <c r="O173" s="33">
        <f t="shared" si="282"/>
        <v>0</v>
      </c>
      <c r="P173" s="33">
        <f t="shared" si="282"/>
        <v>0</v>
      </c>
      <c r="Q173" s="33">
        <f t="shared" si="282"/>
        <v>0</v>
      </c>
      <c r="R173" s="33">
        <f t="shared" si="282"/>
        <v>0</v>
      </c>
      <c r="S173" s="33">
        <f t="shared" si="282"/>
        <v>0</v>
      </c>
      <c r="T173" s="33">
        <f t="shared" si="282"/>
        <v>0</v>
      </c>
      <c r="U173" s="33">
        <f t="shared" si="282"/>
        <v>0</v>
      </c>
      <c r="V173" s="33">
        <f t="shared" si="282"/>
        <v>0</v>
      </c>
      <c r="W173" s="33">
        <f t="shared" si="282"/>
        <v>0</v>
      </c>
      <c r="X173" s="33">
        <f t="shared" si="279"/>
        <v>0</v>
      </c>
      <c r="Y173" s="33">
        <f t="shared" si="280"/>
        <v>0</v>
      </c>
      <c r="Z173" s="33">
        <f t="shared" si="260"/>
        <v>0</v>
      </c>
      <c r="AA173" s="178"/>
      <c r="AB173" s="88" t="str">
        <f>+IFERROR((R173/F173)-1,"")</f>
        <v/>
      </c>
      <c r="AC173" s="88" t="str">
        <f t="shared" ref="AC173:AG180" si="283">+IFERROR((S173/G173)-1,"")</f>
        <v/>
      </c>
      <c r="AD173" s="88" t="str">
        <f t="shared" si="283"/>
        <v/>
      </c>
      <c r="AE173" s="88" t="str">
        <f t="shared" si="283"/>
        <v/>
      </c>
      <c r="AF173" s="88" t="str">
        <f t="shared" si="283"/>
        <v/>
      </c>
      <c r="AG173" s="88" t="str">
        <f t="shared" si="283"/>
        <v/>
      </c>
      <c r="AH173" s="88" t="str">
        <f t="shared" ref="AH173:AH180" si="284">+IFERROR((Z173/Y173)-1,"")</f>
        <v/>
      </c>
      <c r="AI173" s="178"/>
      <c r="AJ173" s="179"/>
      <c r="AK173" s="35"/>
    </row>
    <row r="174" spans="2:37">
      <c r="B174" s="96"/>
      <c r="D174" s="177" t="s">
        <v>141</v>
      </c>
      <c r="E174" s="65" t="s">
        <v>3</v>
      </c>
      <c r="F174" s="65"/>
      <c r="G174" s="65"/>
      <c r="H174" s="65"/>
      <c r="I174" s="65"/>
      <c r="J174" s="65"/>
      <c r="K174" s="65"/>
      <c r="L174" s="65"/>
      <c r="M174" s="65"/>
      <c r="N174" s="65"/>
      <c r="O174" s="65"/>
      <c r="P174" s="65"/>
      <c r="Q174" s="65"/>
      <c r="R174" s="65"/>
      <c r="S174" s="65"/>
      <c r="T174" s="65"/>
      <c r="U174" s="65"/>
      <c r="V174" s="65"/>
      <c r="W174" s="65"/>
      <c r="X174" s="33">
        <f t="shared" si="279"/>
        <v>0</v>
      </c>
      <c r="Y174" s="33">
        <f t="shared" si="280"/>
        <v>0</v>
      </c>
      <c r="Z174" s="33">
        <f t="shared" si="260"/>
        <v>0</v>
      </c>
      <c r="AA174" s="178"/>
      <c r="AB174" s="88" t="str">
        <f>+IFERROR((R174/F174)-1,"")</f>
        <v/>
      </c>
      <c r="AC174" s="88" t="str">
        <f t="shared" si="283"/>
        <v/>
      </c>
      <c r="AD174" s="88" t="str">
        <f t="shared" si="283"/>
        <v/>
      </c>
      <c r="AE174" s="88" t="str">
        <f t="shared" si="283"/>
        <v/>
      </c>
      <c r="AF174" s="88" t="str">
        <f t="shared" si="283"/>
        <v/>
      </c>
      <c r="AG174" s="88" t="str">
        <f t="shared" si="283"/>
        <v/>
      </c>
      <c r="AH174" s="88" t="str">
        <f t="shared" si="284"/>
        <v/>
      </c>
      <c r="AI174" s="178"/>
      <c r="AJ174" s="179"/>
      <c r="AK174" s="35"/>
    </row>
    <row r="175" spans="2:37">
      <c r="B175" s="96"/>
      <c r="D175" s="177" t="s">
        <v>142</v>
      </c>
      <c r="E175" s="65" t="s">
        <v>3</v>
      </c>
      <c r="F175" s="65"/>
      <c r="G175" s="65"/>
      <c r="H175" s="65"/>
      <c r="I175" s="65"/>
      <c r="J175" s="65"/>
      <c r="K175" s="65"/>
      <c r="L175" s="65"/>
      <c r="M175" s="65"/>
      <c r="N175" s="65"/>
      <c r="O175" s="65"/>
      <c r="P175" s="65"/>
      <c r="Q175" s="65"/>
      <c r="R175" s="65"/>
      <c r="S175" s="65"/>
      <c r="T175" s="65"/>
      <c r="U175" s="65"/>
      <c r="V175" s="65"/>
      <c r="W175" s="65"/>
      <c r="X175" s="33">
        <f t="shared" si="279"/>
        <v>0</v>
      </c>
      <c r="Y175" s="33">
        <f t="shared" si="280"/>
        <v>0</v>
      </c>
      <c r="Z175" s="33">
        <f t="shared" si="260"/>
        <v>0</v>
      </c>
      <c r="AA175" s="178"/>
      <c r="AB175" s="88" t="str">
        <f>+IFERROR((R175/F175)-1,"")</f>
        <v/>
      </c>
      <c r="AC175" s="88" t="str">
        <f t="shared" si="283"/>
        <v/>
      </c>
      <c r="AD175" s="88" t="str">
        <f t="shared" si="283"/>
        <v/>
      </c>
      <c r="AE175" s="88" t="str">
        <f t="shared" si="283"/>
        <v/>
      </c>
      <c r="AF175" s="88" t="str">
        <f t="shared" si="283"/>
        <v/>
      </c>
      <c r="AG175" s="88" t="str">
        <f t="shared" si="283"/>
        <v/>
      </c>
      <c r="AH175" s="88" t="str">
        <f t="shared" si="284"/>
        <v/>
      </c>
      <c r="AI175" s="178"/>
      <c r="AJ175" s="179"/>
      <c r="AK175" s="35"/>
    </row>
    <row r="176" spans="2:37">
      <c r="B176" s="96"/>
      <c r="D176" s="177" t="s">
        <v>143</v>
      </c>
      <c r="E176" s="65" t="s">
        <v>3</v>
      </c>
      <c r="F176" s="65"/>
      <c r="G176" s="65"/>
      <c r="H176" s="65"/>
      <c r="I176" s="65"/>
      <c r="J176" s="65"/>
      <c r="K176" s="65"/>
      <c r="L176" s="65"/>
      <c r="M176" s="65"/>
      <c r="N176" s="65"/>
      <c r="O176" s="65"/>
      <c r="P176" s="65"/>
      <c r="Q176" s="65"/>
      <c r="R176" s="65"/>
      <c r="S176" s="65"/>
      <c r="T176" s="65"/>
      <c r="U176" s="65"/>
      <c r="V176" s="65"/>
      <c r="W176" s="65"/>
      <c r="X176" s="33">
        <f t="shared" si="279"/>
        <v>0</v>
      </c>
      <c r="Y176" s="33">
        <f t="shared" si="280"/>
        <v>0</v>
      </c>
      <c r="Z176" s="33">
        <f t="shared" si="260"/>
        <v>0</v>
      </c>
      <c r="AA176" s="178"/>
      <c r="AB176" s="88" t="str">
        <f>+IFERROR((R176/F176)-1,"")</f>
        <v/>
      </c>
      <c r="AC176" s="88" t="str">
        <f t="shared" si="283"/>
        <v/>
      </c>
      <c r="AD176" s="88" t="str">
        <f t="shared" si="283"/>
        <v/>
      </c>
      <c r="AE176" s="88" t="str">
        <f t="shared" si="283"/>
        <v/>
      </c>
      <c r="AF176" s="88" t="str">
        <f t="shared" si="283"/>
        <v/>
      </c>
      <c r="AG176" s="88" t="str">
        <f t="shared" si="283"/>
        <v/>
      </c>
      <c r="AH176" s="88" t="str">
        <f t="shared" si="284"/>
        <v/>
      </c>
      <c r="AI176" s="178"/>
      <c r="AJ176" s="179"/>
      <c r="AK176" s="35"/>
    </row>
    <row r="177" spans="2:37">
      <c r="B177" s="96"/>
      <c r="D177" s="177" t="s">
        <v>231</v>
      </c>
      <c r="E177" s="65" t="s">
        <v>3</v>
      </c>
      <c r="F177" s="65"/>
      <c r="G177" s="65"/>
      <c r="H177" s="65"/>
      <c r="I177" s="65"/>
      <c r="J177" s="65"/>
      <c r="K177" s="65"/>
      <c r="L177" s="65"/>
      <c r="M177" s="65"/>
      <c r="N177" s="65"/>
      <c r="O177" s="65"/>
      <c r="P177" s="65"/>
      <c r="Q177" s="65"/>
      <c r="R177" s="65"/>
      <c r="S177" s="65"/>
      <c r="T177" s="65"/>
      <c r="U177" s="65"/>
      <c r="V177" s="65"/>
      <c r="W177" s="65"/>
      <c r="X177" s="33">
        <f t="shared" si="279"/>
        <v>0</v>
      </c>
      <c r="Y177" s="33">
        <f t="shared" si="280"/>
        <v>0</v>
      </c>
      <c r="Z177" s="33">
        <f t="shared" si="260"/>
        <v>0</v>
      </c>
      <c r="AA177" s="178"/>
      <c r="AB177" s="88" t="str">
        <f>+IFERROR((R177/F177)-1,"")</f>
        <v/>
      </c>
      <c r="AC177" s="88" t="str">
        <f t="shared" si="283"/>
        <v/>
      </c>
      <c r="AD177" s="88" t="str">
        <f t="shared" si="283"/>
        <v/>
      </c>
      <c r="AE177" s="88" t="str">
        <f t="shared" si="283"/>
        <v/>
      </c>
      <c r="AF177" s="88" t="str">
        <f t="shared" si="283"/>
        <v/>
      </c>
      <c r="AG177" s="88" t="str">
        <f t="shared" si="283"/>
        <v/>
      </c>
      <c r="AH177" s="88" t="str">
        <f t="shared" si="284"/>
        <v/>
      </c>
      <c r="AI177" s="178"/>
      <c r="AJ177" s="179"/>
      <c r="AK177" s="35"/>
    </row>
    <row r="178" spans="2:37">
      <c r="B178" s="96"/>
      <c r="D178" s="100" t="s">
        <v>258</v>
      </c>
      <c r="E178" s="65" t="s">
        <v>3</v>
      </c>
      <c r="F178" s="33">
        <f>+SUM(F179:F182)</f>
        <v>0</v>
      </c>
      <c r="G178" s="33">
        <f t="shared" ref="G178:W178" si="285">+SUM(G179:G182)</f>
        <v>0</v>
      </c>
      <c r="H178" s="33">
        <f t="shared" si="285"/>
        <v>0</v>
      </c>
      <c r="I178" s="33">
        <f t="shared" si="285"/>
        <v>0</v>
      </c>
      <c r="J178" s="33">
        <f t="shared" si="285"/>
        <v>0</v>
      </c>
      <c r="K178" s="33">
        <f t="shared" si="285"/>
        <v>0</v>
      </c>
      <c r="L178" s="33">
        <f t="shared" si="285"/>
        <v>0</v>
      </c>
      <c r="M178" s="33">
        <f t="shared" si="285"/>
        <v>0</v>
      </c>
      <c r="N178" s="33">
        <f t="shared" si="285"/>
        <v>0</v>
      </c>
      <c r="O178" s="33">
        <f t="shared" si="285"/>
        <v>0</v>
      </c>
      <c r="P178" s="33">
        <f t="shared" si="285"/>
        <v>0</v>
      </c>
      <c r="Q178" s="33">
        <f t="shared" si="285"/>
        <v>0</v>
      </c>
      <c r="R178" s="33">
        <f t="shared" si="285"/>
        <v>0</v>
      </c>
      <c r="S178" s="33">
        <f t="shared" si="285"/>
        <v>0</v>
      </c>
      <c r="T178" s="33">
        <f t="shared" si="285"/>
        <v>0</v>
      </c>
      <c r="U178" s="33">
        <f t="shared" si="285"/>
        <v>0</v>
      </c>
      <c r="V178" s="33">
        <f t="shared" si="285"/>
        <v>0</v>
      </c>
      <c r="W178" s="33">
        <f t="shared" si="285"/>
        <v>0</v>
      </c>
      <c r="X178" s="33">
        <f t="shared" si="279"/>
        <v>0</v>
      </c>
      <c r="Y178" s="33">
        <f t="shared" si="280"/>
        <v>0</v>
      </c>
      <c r="Z178" s="33">
        <f t="shared" si="260"/>
        <v>0</v>
      </c>
      <c r="AA178" s="178"/>
      <c r="AB178" s="88"/>
      <c r="AC178" s="88"/>
      <c r="AD178" s="88"/>
      <c r="AE178" s="88"/>
      <c r="AF178" s="88"/>
      <c r="AG178" s="88"/>
      <c r="AH178" s="88"/>
      <c r="AI178" s="178"/>
      <c r="AJ178" s="179"/>
      <c r="AK178" s="35"/>
    </row>
    <row r="179" spans="2:37">
      <c r="B179" s="96"/>
      <c r="D179" s="177" t="s">
        <v>141</v>
      </c>
      <c r="E179" s="65" t="s">
        <v>3</v>
      </c>
      <c r="F179" s="65"/>
      <c r="G179" s="65"/>
      <c r="H179" s="65"/>
      <c r="I179" s="65"/>
      <c r="J179" s="65"/>
      <c r="K179" s="65"/>
      <c r="L179" s="65"/>
      <c r="M179" s="65"/>
      <c r="N179" s="65"/>
      <c r="O179" s="65"/>
      <c r="P179" s="65"/>
      <c r="Q179" s="65"/>
      <c r="R179" s="65"/>
      <c r="S179" s="65"/>
      <c r="T179" s="65"/>
      <c r="U179" s="65"/>
      <c r="V179" s="65"/>
      <c r="W179" s="65"/>
      <c r="X179" s="33">
        <f t="shared" si="279"/>
        <v>0</v>
      </c>
      <c r="Y179" s="33">
        <f t="shared" si="280"/>
        <v>0</v>
      </c>
      <c r="Z179" s="33">
        <f t="shared" si="260"/>
        <v>0</v>
      </c>
      <c r="AA179" s="178"/>
      <c r="AB179" s="88" t="str">
        <f>+IFERROR((R179/F179)-1,"")</f>
        <v/>
      </c>
      <c r="AC179" s="88" t="str">
        <f t="shared" si="283"/>
        <v/>
      </c>
      <c r="AD179" s="88" t="str">
        <f t="shared" si="283"/>
        <v/>
      </c>
      <c r="AE179" s="88" t="str">
        <f t="shared" si="283"/>
        <v/>
      </c>
      <c r="AF179" s="88" t="str">
        <f t="shared" si="283"/>
        <v/>
      </c>
      <c r="AG179" s="88" t="str">
        <f t="shared" si="283"/>
        <v/>
      </c>
      <c r="AH179" s="88" t="str">
        <f t="shared" si="284"/>
        <v/>
      </c>
      <c r="AI179" s="178"/>
      <c r="AJ179" s="179"/>
      <c r="AK179" s="35"/>
    </row>
    <row r="180" spans="2:37">
      <c r="B180" s="96"/>
      <c r="D180" s="177" t="s">
        <v>142</v>
      </c>
      <c r="E180" s="65" t="s">
        <v>3</v>
      </c>
      <c r="F180" s="65"/>
      <c r="G180" s="65"/>
      <c r="H180" s="65"/>
      <c r="I180" s="65"/>
      <c r="J180" s="65"/>
      <c r="K180" s="65"/>
      <c r="L180" s="65"/>
      <c r="M180" s="65"/>
      <c r="N180" s="65"/>
      <c r="O180" s="65"/>
      <c r="P180" s="65"/>
      <c r="Q180" s="65"/>
      <c r="R180" s="65"/>
      <c r="S180" s="65"/>
      <c r="T180" s="65"/>
      <c r="U180" s="65"/>
      <c r="V180" s="65"/>
      <c r="W180" s="65"/>
      <c r="X180" s="33">
        <f t="shared" si="279"/>
        <v>0</v>
      </c>
      <c r="Y180" s="33">
        <f t="shared" si="280"/>
        <v>0</v>
      </c>
      <c r="Z180" s="33">
        <f t="shared" si="260"/>
        <v>0</v>
      </c>
      <c r="AA180" s="178"/>
      <c r="AB180" s="88" t="str">
        <f>+IFERROR((R180/F180)-1,"")</f>
        <v/>
      </c>
      <c r="AC180" s="88" t="str">
        <f t="shared" si="283"/>
        <v/>
      </c>
      <c r="AD180" s="88" t="str">
        <f t="shared" si="283"/>
        <v/>
      </c>
      <c r="AE180" s="88" t="str">
        <f t="shared" si="283"/>
        <v/>
      </c>
      <c r="AF180" s="88" t="str">
        <f t="shared" si="283"/>
        <v/>
      </c>
      <c r="AG180" s="88" t="str">
        <f t="shared" si="283"/>
        <v/>
      </c>
      <c r="AH180" s="88" t="str">
        <f t="shared" si="284"/>
        <v/>
      </c>
      <c r="AI180" s="178"/>
      <c r="AJ180" s="179"/>
      <c r="AK180" s="35"/>
    </row>
    <row r="181" spans="2:37">
      <c r="B181" s="96"/>
      <c r="D181" s="177" t="s">
        <v>143</v>
      </c>
      <c r="E181" s="65" t="s">
        <v>3</v>
      </c>
      <c r="F181" s="65"/>
      <c r="G181" s="65"/>
      <c r="H181" s="65"/>
      <c r="I181" s="65"/>
      <c r="J181" s="65"/>
      <c r="K181" s="65"/>
      <c r="L181" s="65"/>
      <c r="M181" s="65"/>
      <c r="N181" s="65"/>
      <c r="O181" s="65"/>
      <c r="P181" s="65"/>
      <c r="Q181" s="65"/>
      <c r="R181" s="65"/>
      <c r="S181" s="65"/>
      <c r="T181" s="65"/>
      <c r="U181" s="65"/>
      <c r="V181" s="65"/>
      <c r="W181" s="65"/>
      <c r="X181" s="33">
        <f t="shared" si="279"/>
        <v>0</v>
      </c>
      <c r="Y181" s="33">
        <f t="shared" si="280"/>
        <v>0</v>
      </c>
      <c r="Z181" s="33">
        <f t="shared" si="260"/>
        <v>0</v>
      </c>
      <c r="AA181" s="178"/>
      <c r="AB181" s="88"/>
      <c r="AC181" s="88"/>
      <c r="AD181" s="88"/>
      <c r="AE181" s="88"/>
      <c r="AF181" s="88"/>
      <c r="AG181" s="88"/>
      <c r="AH181" s="88"/>
      <c r="AI181" s="178"/>
      <c r="AJ181" s="179"/>
      <c r="AK181" s="35"/>
    </row>
    <row r="182" spans="2:37">
      <c r="B182" s="96"/>
      <c r="D182" s="177" t="s">
        <v>231</v>
      </c>
      <c r="E182" s="65" t="s">
        <v>3</v>
      </c>
      <c r="F182" s="65"/>
      <c r="G182" s="65"/>
      <c r="H182" s="65"/>
      <c r="I182" s="65"/>
      <c r="J182" s="65"/>
      <c r="K182" s="65"/>
      <c r="L182" s="65"/>
      <c r="M182" s="65"/>
      <c r="N182" s="65"/>
      <c r="O182" s="65"/>
      <c r="P182" s="65"/>
      <c r="Q182" s="65"/>
      <c r="R182" s="65"/>
      <c r="S182" s="65"/>
      <c r="T182" s="65"/>
      <c r="U182" s="65"/>
      <c r="V182" s="65"/>
      <c r="W182" s="65"/>
      <c r="X182" s="33">
        <f t="shared" si="279"/>
        <v>0</v>
      </c>
      <c r="Y182" s="33">
        <f t="shared" si="280"/>
        <v>0</v>
      </c>
      <c r="Z182" s="33">
        <f t="shared" si="260"/>
        <v>0</v>
      </c>
      <c r="AA182" s="178"/>
      <c r="AB182" s="88" t="str">
        <f>+IFERROR((R182/F182)-1,"")</f>
        <v/>
      </c>
      <c r="AC182" s="88" t="str">
        <f t="shared" ref="AC182:AG182" si="286">+IFERROR((S182/G182)-1,"")</f>
        <v/>
      </c>
      <c r="AD182" s="88" t="str">
        <f t="shared" si="286"/>
        <v/>
      </c>
      <c r="AE182" s="88" t="str">
        <f t="shared" si="286"/>
        <v/>
      </c>
      <c r="AF182" s="88" t="str">
        <f t="shared" si="286"/>
        <v/>
      </c>
      <c r="AG182" s="88" t="str">
        <f t="shared" si="286"/>
        <v/>
      </c>
      <c r="AH182" s="88" t="str">
        <f t="shared" ref="AH182" si="287">+IFERROR((Z182/Y182)-1,"")</f>
        <v/>
      </c>
      <c r="AI182" s="178"/>
      <c r="AJ182" s="179"/>
      <c r="AK182" s="35"/>
    </row>
    <row r="183" spans="2:37">
      <c r="B183" s="9"/>
      <c r="D183" s="125" t="s">
        <v>99</v>
      </c>
      <c r="E183" s="65" t="s">
        <v>3</v>
      </c>
      <c r="F183" s="33">
        <f>+F184</f>
        <v>0</v>
      </c>
      <c r="G183" s="33">
        <f t="shared" ref="G183:W183" si="288">+G184</f>
        <v>0</v>
      </c>
      <c r="H183" s="33">
        <f t="shared" si="288"/>
        <v>0</v>
      </c>
      <c r="I183" s="33">
        <f t="shared" si="288"/>
        <v>0</v>
      </c>
      <c r="J183" s="33">
        <f t="shared" si="288"/>
        <v>0</v>
      </c>
      <c r="K183" s="33">
        <f t="shared" si="288"/>
        <v>0</v>
      </c>
      <c r="L183" s="33">
        <f t="shared" si="288"/>
        <v>0</v>
      </c>
      <c r="M183" s="33">
        <f t="shared" si="288"/>
        <v>0</v>
      </c>
      <c r="N183" s="33">
        <f t="shared" si="288"/>
        <v>0</v>
      </c>
      <c r="O183" s="33">
        <f t="shared" si="288"/>
        <v>0</v>
      </c>
      <c r="P183" s="33">
        <f t="shared" si="288"/>
        <v>0</v>
      </c>
      <c r="Q183" s="33">
        <f t="shared" si="288"/>
        <v>0</v>
      </c>
      <c r="R183" s="33">
        <f t="shared" si="288"/>
        <v>0</v>
      </c>
      <c r="S183" s="33">
        <f t="shared" si="288"/>
        <v>0</v>
      </c>
      <c r="T183" s="33">
        <f t="shared" si="288"/>
        <v>0</v>
      </c>
      <c r="U183" s="33">
        <f t="shared" si="288"/>
        <v>0</v>
      </c>
      <c r="V183" s="33">
        <f t="shared" si="288"/>
        <v>0</v>
      </c>
      <c r="W183" s="33">
        <f t="shared" si="288"/>
        <v>0</v>
      </c>
      <c r="X183" s="33">
        <f t="shared" ref="X183" si="289">+SUM(F183:Q183)</f>
        <v>0</v>
      </c>
      <c r="Y183" s="33">
        <f t="shared" ref="Y183" si="290">+SUM(F183:K183)</f>
        <v>0</v>
      </c>
      <c r="Z183" s="33">
        <f t="shared" ref="Z183" si="291">+SUM(R183:W183)</f>
        <v>0</v>
      </c>
      <c r="AA183" s="21"/>
      <c r="AB183" s="88" t="str">
        <f t="shared" si="185"/>
        <v/>
      </c>
      <c r="AC183" s="88"/>
      <c r="AD183" s="88"/>
      <c r="AE183" s="88"/>
      <c r="AF183" s="88"/>
      <c r="AG183" s="88"/>
      <c r="AH183" s="88"/>
      <c r="AI183" s="21"/>
      <c r="AJ183" s="154"/>
      <c r="AK183" s="13"/>
    </row>
    <row r="184" spans="2:37">
      <c r="B184" s="9"/>
      <c r="D184" s="63" t="s">
        <v>285</v>
      </c>
      <c r="E184" s="65" t="s">
        <v>3</v>
      </c>
      <c r="F184" s="65"/>
      <c r="G184" s="65"/>
      <c r="H184" s="65"/>
      <c r="I184" s="65"/>
      <c r="J184" s="65"/>
      <c r="K184" s="65"/>
      <c r="L184" s="65"/>
      <c r="M184" s="65"/>
      <c r="N184" s="65"/>
      <c r="O184" s="65"/>
      <c r="P184" s="65"/>
      <c r="Q184" s="65"/>
      <c r="R184" s="65"/>
      <c r="S184" s="65"/>
      <c r="T184" s="65"/>
      <c r="U184" s="65"/>
      <c r="V184" s="65"/>
      <c r="W184" s="65"/>
      <c r="X184" s="33">
        <f t="shared" ref="X184" si="292">+SUM(F184:Q184)</f>
        <v>0</v>
      </c>
      <c r="Y184" s="33">
        <f t="shared" ref="Y184" si="293">+SUM(F184:K184)</f>
        <v>0</v>
      </c>
      <c r="Z184" s="33">
        <f t="shared" ref="Z184" si="294">+SUM(R184:W184)</f>
        <v>0</v>
      </c>
      <c r="AA184" s="21"/>
      <c r="AB184" s="26" t="str">
        <f>+IFERROR((R184/F184)-1,"")</f>
        <v/>
      </c>
      <c r="AC184" s="26" t="str">
        <f t="shared" ref="AC184" si="295">+IFERROR((S184/G184)-1,"")</f>
        <v/>
      </c>
      <c r="AD184" s="26" t="str">
        <f t="shared" ref="AD184" si="296">+IFERROR((T184/H184)-1,"")</f>
        <v/>
      </c>
      <c r="AE184" s="26" t="str">
        <f t="shared" ref="AE184" si="297">+IFERROR((U184/I184)-1,"")</f>
        <v/>
      </c>
      <c r="AF184" s="26" t="str">
        <f t="shared" ref="AF184" si="298">+IFERROR((V184/J184)-1,"")</f>
        <v/>
      </c>
      <c r="AG184" s="26" t="str">
        <f t="shared" ref="AG184" si="299">+IFERROR((W184/K184)-1,"")</f>
        <v/>
      </c>
      <c r="AH184" s="26" t="str">
        <f t="shared" ref="AH184" si="300">+IFERROR((Z184/Y184)-1,"")</f>
        <v/>
      </c>
      <c r="AI184" s="21"/>
      <c r="AJ184" s="154"/>
      <c r="AK184" s="13"/>
    </row>
    <row r="185" spans="2:37">
      <c r="B185" s="9"/>
      <c r="D185" s="34"/>
      <c r="E185" s="155"/>
      <c r="F185" s="155"/>
      <c r="G185" s="155"/>
      <c r="H185" s="155"/>
      <c r="I185" s="155"/>
      <c r="J185" s="155"/>
      <c r="K185" s="155"/>
      <c r="L185" s="155"/>
      <c r="M185" s="155"/>
      <c r="N185" s="155"/>
      <c r="O185" s="155"/>
      <c r="P185" s="155"/>
      <c r="Q185" s="155"/>
      <c r="R185" s="155"/>
      <c r="S185" s="155"/>
      <c r="T185" s="155"/>
      <c r="U185" s="155"/>
      <c r="V185" s="155"/>
      <c r="W185" s="155"/>
      <c r="X185" s="156"/>
      <c r="Y185" s="156"/>
      <c r="Z185" s="156"/>
      <c r="AA185" s="69"/>
      <c r="AB185" s="157"/>
      <c r="AC185" s="157"/>
      <c r="AD185" s="157"/>
      <c r="AE185" s="157"/>
      <c r="AF185" s="157"/>
      <c r="AG185" s="157"/>
      <c r="AH185" s="157"/>
      <c r="AI185" s="69"/>
      <c r="AJ185" s="69"/>
      <c r="AK185" s="13"/>
    </row>
    <row r="186" spans="2:37" ht="42" customHeight="1">
      <c r="B186" s="9"/>
      <c r="C186" s="221" t="s">
        <v>331</v>
      </c>
      <c r="D186" s="61" t="s">
        <v>35</v>
      </c>
      <c r="E186" s="12" t="s">
        <v>47</v>
      </c>
      <c r="F186" s="127">
        <v>43466</v>
      </c>
      <c r="G186" s="127">
        <v>43497</v>
      </c>
      <c r="H186" s="127">
        <v>43525</v>
      </c>
      <c r="I186" s="127">
        <v>43556</v>
      </c>
      <c r="J186" s="127">
        <v>43586</v>
      </c>
      <c r="K186" s="127">
        <v>43617</v>
      </c>
      <c r="L186" s="127">
        <v>43647</v>
      </c>
      <c r="M186" s="127">
        <v>43678</v>
      </c>
      <c r="N186" s="127">
        <v>43709</v>
      </c>
      <c r="O186" s="127">
        <v>43739</v>
      </c>
      <c r="P186" s="127">
        <v>43770</v>
      </c>
      <c r="Q186" s="127">
        <v>43800</v>
      </c>
      <c r="R186" s="127">
        <v>43831</v>
      </c>
      <c r="S186" s="127">
        <v>43862</v>
      </c>
      <c r="T186" s="127">
        <v>43891</v>
      </c>
      <c r="U186" s="127">
        <v>43922</v>
      </c>
      <c r="V186" s="127">
        <v>43952</v>
      </c>
      <c r="W186" s="127">
        <v>43983</v>
      </c>
      <c r="X186" s="175">
        <v>2019</v>
      </c>
      <c r="Y186" s="127" t="s">
        <v>293</v>
      </c>
      <c r="Z186" s="127" t="s">
        <v>294</v>
      </c>
      <c r="AA186" s="12"/>
      <c r="AB186" s="126" t="s">
        <v>89</v>
      </c>
      <c r="AC186" s="126" t="s">
        <v>90</v>
      </c>
      <c r="AD186" s="126" t="s">
        <v>91</v>
      </c>
      <c r="AE186" s="126" t="s">
        <v>92</v>
      </c>
      <c r="AF186" s="126" t="s">
        <v>93</v>
      </c>
      <c r="AG186" s="126" t="s">
        <v>94</v>
      </c>
      <c r="AH186" s="126" t="s">
        <v>295</v>
      </c>
      <c r="AI186" s="12"/>
      <c r="AJ186" s="12" t="s">
        <v>31</v>
      </c>
      <c r="AK186" s="13"/>
    </row>
    <row r="187" spans="2:37">
      <c r="B187" s="9"/>
      <c r="D187" s="62" t="s">
        <v>4</v>
      </c>
      <c r="E187" s="65" t="s">
        <v>56</v>
      </c>
      <c r="F187" s="33">
        <f>+F188+F203+F218+F233+F244</f>
        <v>0</v>
      </c>
      <c r="G187" s="33"/>
      <c r="H187" s="33"/>
      <c r="I187" s="33"/>
      <c r="J187" s="33"/>
      <c r="K187" s="33"/>
      <c r="L187" s="33"/>
      <c r="M187" s="33"/>
      <c r="N187" s="33"/>
      <c r="O187" s="33"/>
      <c r="P187" s="33"/>
      <c r="Q187" s="33"/>
      <c r="R187" s="33"/>
      <c r="S187" s="33"/>
      <c r="T187" s="33"/>
      <c r="U187" s="33"/>
      <c r="V187" s="33"/>
      <c r="W187" s="33"/>
      <c r="X187" s="33">
        <f>+SUM(F187:Q187)</f>
        <v>0</v>
      </c>
      <c r="Y187" s="33">
        <f>+SUM(F187:K187)</f>
        <v>0</v>
      </c>
      <c r="Z187" s="33">
        <f>+SUM(R187:W187)</f>
        <v>0</v>
      </c>
      <c r="AA187" s="20"/>
      <c r="AB187" s="26" t="str">
        <f t="shared" ref="AB187:AB202" si="301">+IFERROR((R187/F187)-1,"")</f>
        <v/>
      </c>
      <c r="AC187" s="26" t="str">
        <f t="shared" ref="AC187:AC202" si="302">+IFERROR((S187/G187)-1,"")</f>
        <v/>
      </c>
      <c r="AD187" s="26" t="str">
        <f t="shared" ref="AD187:AD202" si="303">+IFERROR((T187/H187)-1,"")</f>
        <v/>
      </c>
      <c r="AE187" s="26" t="str">
        <f t="shared" ref="AE187:AE202" si="304">+IFERROR((U187/I187)-1,"")</f>
        <v/>
      </c>
      <c r="AF187" s="26" t="str">
        <f t="shared" ref="AF187:AF202" si="305">+IFERROR((V187/J187)-1,"")</f>
        <v/>
      </c>
      <c r="AG187" s="26" t="str">
        <f>+IFERROR((W187/K187)-1,"")</f>
        <v/>
      </c>
      <c r="AH187" s="26" t="str">
        <f>+IFERROR((Z187/Y187)-1,"")</f>
        <v/>
      </c>
      <c r="AI187" s="20"/>
      <c r="AJ187" s="62"/>
      <c r="AK187" s="13"/>
    </row>
    <row r="188" spans="2:37">
      <c r="B188" s="9"/>
      <c r="D188" s="125" t="s">
        <v>107</v>
      </c>
      <c r="E188" s="65" t="s">
        <v>56</v>
      </c>
      <c r="F188" s="33">
        <f>F189+F199</f>
        <v>0</v>
      </c>
      <c r="G188" s="33">
        <f t="shared" ref="G188" si="306">G189+G199</f>
        <v>0</v>
      </c>
      <c r="H188" s="33">
        <f t="shared" ref="H188" si="307">H189+H199</f>
        <v>0</v>
      </c>
      <c r="I188" s="33">
        <f t="shared" ref="I188" si="308">I189+I199</f>
        <v>0</v>
      </c>
      <c r="J188" s="33">
        <f t="shared" ref="J188" si="309">J189+J199</f>
        <v>0</v>
      </c>
      <c r="K188" s="33">
        <f t="shared" ref="K188" si="310">K189+K199</f>
        <v>0</v>
      </c>
      <c r="L188" s="33">
        <f t="shared" ref="L188" si="311">L189+L199</f>
        <v>0</v>
      </c>
      <c r="M188" s="33">
        <f t="shared" ref="M188" si="312">M189+M199</f>
        <v>0</v>
      </c>
      <c r="N188" s="33">
        <f t="shared" ref="N188" si="313">N189+N199</f>
        <v>0</v>
      </c>
      <c r="O188" s="33">
        <f t="shared" ref="O188" si="314">O189+O199</f>
        <v>0</v>
      </c>
      <c r="P188" s="33">
        <f t="shared" ref="P188" si="315">P189+P199</f>
        <v>0</v>
      </c>
      <c r="Q188" s="33">
        <f t="shared" ref="Q188" si="316">Q189+Q199</f>
        <v>0</v>
      </c>
      <c r="R188" s="33">
        <f t="shared" ref="R188" si="317">R189+R199</f>
        <v>0</v>
      </c>
      <c r="S188" s="33">
        <f t="shared" ref="S188" si="318">S189+S199</f>
        <v>0</v>
      </c>
      <c r="T188" s="33">
        <f t="shared" ref="T188" si="319">T189+T199</f>
        <v>0</v>
      </c>
      <c r="U188" s="33">
        <f t="shared" ref="U188" si="320">U189+U199</f>
        <v>0</v>
      </c>
      <c r="V188" s="33">
        <f t="shared" ref="V188" si="321">V189+V199</f>
        <v>0</v>
      </c>
      <c r="W188" s="33">
        <f t="shared" ref="W188" si="322">W189+W199</f>
        <v>0</v>
      </c>
      <c r="X188" s="33">
        <f t="shared" ref="X188:X245" si="323">+SUM(F188:Q188)</f>
        <v>0</v>
      </c>
      <c r="Y188" s="33">
        <f t="shared" ref="Y188:Y245" si="324">+SUM(F188:K188)</f>
        <v>0</v>
      </c>
      <c r="Z188" s="33">
        <f t="shared" ref="Z188:Z245" si="325">+SUM(R188:W188)</f>
        <v>0</v>
      </c>
      <c r="AA188" s="20"/>
      <c r="AB188" s="26" t="str">
        <f t="shared" si="301"/>
        <v/>
      </c>
      <c r="AC188" s="26" t="str">
        <f t="shared" si="302"/>
        <v/>
      </c>
      <c r="AD188" s="26" t="str">
        <f t="shared" si="303"/>
        <v/>
      </c>
      <c r="AE188" s="26" t="str">
        <f t="shared" si="304"/>
        <v/>
      </c>
      <c r="AF188" s="26" t="str">
        <f t="shared" si="305"/>
        <v/>
      </c>
      <c r="AG188" s="26" t="str">
        <f t="shared" ref="AG188:AG202" si="326">+IFERROR((W188/K188)-1,"")</f>
        <v/>
      </c>
      <c r="AH188" s="26" t="str">
        <f t="shared" ref="AH188:AH202" si="327">+IFERROR((Z188/Y188)-1,"")</f>
        <v/>
      </c>
      <c r="AI188" s="20"/>
      <c r="AJ188" s="62"/>
      <c r="AK188" s="13"/>
    </row>
    <row r="189" spans="2:37">
      <c r="B189" s="9"/>
      <c r="D189" s="63" t="s">
        <v>108</v>
      </c>
      <c r="E189" s="65" t="s">
        <v>56</v>
      </c>
      <c r="F189" s="33">
        <f>+SUM(F190:F198)</f>
        <v>0</v>
      </c>
      <c r="G189" s="33">
        <f t="shared" ref="G189" si="328">+SUM(G190:G198)</f>
        <v>0</v>
      </c>
      <c r="H189" s="33">
        <f t="shared" ref="H189" si="329">+SUM(H190:H198)</f>
        <v>0</v>
      </c>
      <c r="I189" s="33">
        <f t="shared" ref="I189" si="330">+SUM(I190:I198)</f>
        <v>0</v>
      </c>
      <c r="J189" s="33">
        <f t="shared" ref="J189" si="331">+SUM(J190:J198)</f>
        <v>0</v>
      </c>
      <c r="K189" s="33">
        <f t="shared" ref="K189" si="332">+SUM(K190:K198)</f>
        <v>0</v>
      </c>
      <c r="L189" s="33">
        <f t="shared" ref="L189" si="333">+SUM(L190:L198)</f>
        <v>0</v>
      </c>
      <c r="M189" s="33">
        <f t="shared" ref="M189" si="334">+SUM(M190:M198)</f>
        <v>0</v>
      </c>
      <c r="N189" s="33">
        <f t="shared" ref="N189" si="335">+SUM(N190:N198)</f>
        <v>0</v>
      </c>
      <c r="O189" s="33">
        <f t="shared" ref="O189" si="336">+SUM(O190:O198)</f>
        <v>0</v>
      </c>
      <c r="P189" s="33">
        <f t="shared" ref="P189" si="337">+SUM(P190:P198)</f>
        <v>0</v>
      </c>
      <c r="Q189" s="33">
        <f t="shared" ref="Q189" si="338">+SUM(Q190:Q198)</f>
        <v>0</v>
      </c>
      <c r="R189" s="33">
        <f t="shared" ref="R189" si="339">+SUM(R190:R198)</f>
        <v>0</v>
      </c>
      <c r="S189" s="33">
        <f t="shared" ref="S189" si="340">+SUM(S190:S198)</f>
        <v>0</v>
      </c>
      <c r="T189" s="33">
        <f t="shared" ref="T189" si="341">+SUM(T190:T198)</f>
        <v>0</v>
      </c>
      <c r="U189" s="33">
        <f t="shared" ref="U189" si="342">+SUM(U190:U198)</f>
        <v>0</v>
      </c>
      <c r="V189" s="33">
        <f t="shared" ref="V189" si="343">+SUM(V190:V198)</f>
        <v>0</v>
      </c>
      <c r="W189" s="33">
        <f t="shared" ref="W189" si="344">+SUM(W190:W198)</f>
        <v>0</v>
      </c>
      <c r="X189" s="33">
        <f t="shared" si="323"/>
        <v>0</v>
      </c>
      <c r="Y189" s="33">
        <f t="shared" si="324"/>
        <v>0</v>
      </c>
      <c r="Z189" s="33">
        <f t="shared" si="325"/>
        <v>0</v>
      </c>
      <c r="AA189" s="21"/>
      <c r="AB189" s="26" t="str">
        <f t="shared" si="301"/>
        <v/>
      </c>
      <c r="AC189" s="26" t="str">
        <f t="shared" si="302"/>
        <v/>
      </c>
      <c r="AD189" s="26" t="str">
        <f t="shared" si="303"/>
        <v/>
      </c>
      <c r="AE189" s="26" t="str">
        <f t="shared" si="304"/>
        <v/>
      </c>
      <c r="AF189" s="26" t="str">
        <f t="shared" si="305"/>
        <v/>
      </c>
      <c r="AG189" s="26" t="str">
        <f t="shared" si="326"/>
        <v/>
      </c>
      <c r="AH189" s="26" t="str">
        <f t="shared" si="327"/>
        <v/>
      </c>
      <c r="AI189" s="21"/>
      <c r="AJ189" s="154"/>
      <c r="AK189" s="13"/>
    </row>
    <row r="190" spans="2:37">
      <c r="B190" s="9"/>
      <c r="D190" s="81" t="s">
        <v>109</v>
      </c>
      <c r="E190" s="65" t="s">
        <v>56</v>
      </c>
      <c r="F190" s="65"/>
      <c r="G190" s="65"/>
      <c r="H190" s="65"/>
      <c r="I190" s="65"/>
      <c r="J190" s="65"/>
      <c r="K190" s="65"/>
      <c r="L190" s="65"/>
      <c r="M190" s="65"/>
      <c r="N190" s="65"/>
      <c r="O190" s="65"/>
      <c r="P190" s="65"/>
      <c r="Q190" s="65"/>
      <c r="R190" s="65"/>
      <c r="S190" s="65"/>
      <c r="T190" s="65"/>
      <c r="U190" s="65"/>
      <c r="V190" s="65"/>
      <c r="W190" s="65"/>
      <c r="X190" s="33">
        <f t="shared" si="323"/>
        <v>0</v>
      </c>
      <c r="Y190" s="33">
        <f t="shared" si="324"/>
        <v>0</v>
      </c>
      <c r="Z190" s="33">
        <f t="shared" si="325"/>
        <v>0</v>
      </c>
      <c r="AA190" s="21"/>
      <c r="AB190" s="26" t="str">
        <f t="shared" si="301"/>
        <v/>
      </c>
      <c r="AC190" s="26" t="str">
        <f t="shared" si="302"/>
        <v/>
      </c>
      <c r="AD190" s="26" t="str">
        <f t="shared" si="303"/>
        <v/>
      </c>
      <c r="AE190" s="26" t="str">
        <f t="shared" si="304"/>
        <v/>
      </c>
      <c r="AF190" s="26" t="str">
        <f t="shared" si="305"/>
        <v/>
      </c>
      <c r="AG190" s="26" t="str">
        <f t="shared" si="326"/>
        <v/>
      </c>
      <c r="AH190" s="26" t="str">
        <f t="shared" si="327"/>
        <v/>
      </c>
      <c r="AI190" s="21"/>
      <c r="AJ190" s="154"/>
      <c r="AK190" s="13"/>
    </row>
    <row r="191" spans="2:37">
      <c r="B191" s="9"/>
      <c r="D191" s="81" t="s">
        <v>110</v>
      </c>
      <c r="E191" s="65" t="s">
        <v>56</v>
      </c>
      <c r="F191" s="65"/>
      <c r="G191" s="65"/>
      <c r="H191" s="65"/>
      <c r="I191" s="65"/>
      <c r="J191" s="65"/>
      <c r="K191" s="65"/>
      <c r="L191" s="65"/>
      <c r="M191" s="65"/>
      <c r="N191" s="65"/>
      <c r="O191" s="65"/>
      <c r="P191" s="65"/>
      <c r="Q191" s="65"/>
      <c r="R191" s="65"/>
      <c r="S191" s="65"/>
      <c r="T191" s="65"/>
      <c r="U191" s="65"/>
      <c r="V191" s="65"/>
      <c r="W191" s="65"/>
      <c r="X191" s="33">
        <f t="shared" si="323"/>
        <v>0</v>
      </c>
      <c r="Y191" s="33">
        <f t="shared" si="324"/>
        <v>0</v>
      </c>
      <c r="Z191" s="33">
        <f t="shared" si="325"/>
        <v>0</v>
      </c>
      <c r="AA191" s="20"/>
      <c r="AB191" s="26" t="str">
        <f t="shared" si="301"/>
        <v/>
      </c>
      <c r="AC191" s="26" t="str">
        <f t="shared" si="302"/>
        <v/>
      </c>
      <c r="AD191" s="26" t="str">
        <f t="shared" si="303"/>
        <v/>
      </c>
      <c r="AE191" s="26" t="str">
        <f t="shared" si="304"/>
        <v/>
      </c>
      <c r="AF191" s="26" t="str">
        <f t="shared" si="305"/>
        <v/>
      </c>
      <c r="AG191" s="26" t="str">
        <f t="shared" si="326"/>
        <v/>
      </c>
      <c r="AH191" s="26" t="str">
        <f t="shared" si="327"/>
        <v/>
      </c>
      <c r="AI191" s="20"/>
      <c r="AJ191" s="62"/>
      <c r="AK191" s="13"/>
    </row>
    <row r="192" spans="2:37">
      <c r="B192" s="9"/>
      <c r="D192" s="81" t="s">
        <v>111</v>
      </c>
      <c r="E192" s="65" t="s">
        <v>56</v>
      </c>
      <c r="F192" s="65"/>
      <c r="G192" s="65"/>
      <c r="H192" s="65"/>
      <c r="I192" s="65"/>
      <c r="J192" s="65"/>
      <c r="K192" s="65"/>
      <c r="L192" s="65"/>
      <c r="M192" s="65"/>
      <c r="N192" s="65"/>
      <c r="O192" s="65"/>
      <c r="P192" s="65"/>
      <c r="Q192" s="65"/>
      <c r="R192" s="65"/>
      <c r="S192" s="65"/>
      <c r="T192" s="65"/>
      <c r="U192" s="65"/>
      <c r="V192" s="65"/>
      <c r="W192" s="65"/>
      <c r="X192" s="33">
        <f t="shared" si="323"/>
        <v>0</v>
      </c>
      <c r="Y192" s="33">
        <f t="shared" si="324"/>
        <v>0</v>
      </c>
      <c r="Z192" s="33">
        <f t="shared" si="325"/>
        <v>0</v>
      </c>
      <c r="AA192" s="21"/>
      <c r="AB192" s="26" t="str">
        <f t="shared" si="301"/>
        <v/>
      </c>
      <c r="AC192" s="26" t="str">
        <f t="shared" si="302"/>
        <v/>
      </c>
      <c r="AD192" s="26" t="str">
        <f t="shared" si="303"/>
        <v/>
      </c>
      <c r="AE192" s="26" t="str">
        <f t="shared" si="304"/>
        <v/>
      </c>
      <c r="AF192" s="26" t="str">
        <f t="shared" si="305"/>
        <v/>
      </c>
      <c r="AG192" s="26" t="str">
        <f t="shared" si="326"/>
        <v/>
      </c>
      <c r="AH192" s="26" t="str">
        <f t="shared" si="327"/>
        <v/>
      </c>
      <c r="AI192" s="21"/>
      <c r="AJ192" s="154"/>
      <c r="AK192" s="13"/>
    </row>
    <row r="193" spans="2:37">
      <c r="B193" s="9"/>
      <c r="D193" s="81" t="s">
        <v>112</v>
      </c>
      <c r="E193" s="65" t="s">
        <v>56</v>
      </c>
      <c r="F193" s="65"/>
      <c r="G193" s="65"/>
      <c r="H193" s="65"/>
      <c r="I193" s="65"/>
      <c r="J193" s="65"/>
      <c r="K193" s="65"/>
      <c r="L193" s="65"/>
      <c r="M193" s="65"/>
      <c r="N193" s="65"/>
      <c r="O193" s="65"/>
      <c r="P193" s="65"/>
      <c r="Q193" s="65"/>
      <c r="R193" s="65"/>
      <c r="S193" s="65"/>
      <c r="T193" s="65"/>
      <c r="U193" s="65"/>
      <c r="V193" s="65"/>
      <c r="W193" s="65"/>
      <c r="X193" s="33">
        <f t="shared" si="323"/>
        <v>0</v>
      </c>
      <c r="Y193" s="33">
        <f t="shared" si="324"/>
        <v>0</v>
      </c>
      <c r="Z193" s="33">
        <f t="shared" si="325"/>
        <v>0</v>
      </c>
      <c r="AA193" s="21"/>
      <c r="AB193" s="26" t="str">
        <f t="shared" si="301"/>
        <v/>
      </c>
      <c r="AC193" s="26" t="str">
        <f t="shared" si="302"/>
        <v/>
      </c>
      <c r="AD193" s="26" t="str">
        <f t="shared" si="303"/>
        <v/>
      </c>
      <c r="AE193" s="26" t="str">
        <f t="shared" si="304"/>
        <v/>
      </c>
      <c r="AF193" s="26" t="str">
        <f t="shared" si="305"/>
        <v/>
      </c>
      <c r="AG193" s="26" t="str">
        <f t="shared" si="326"/>
        <v/>
      </c>
      <c r="AH193" s="26" t="str">
        <f t="shared" si="327"/>
        <v/>
      </c>
      <c r="AI193" s="21"/>
      <c r="AJ193" s="154"/>
      <c r="AK193" s="13"/>
    </row>
    <row r="194" spans="2:37">
      <c r="B194" s="9"/>
      <c r="D194" s="81" t="s">
        <v>120</v>
      </c>
      <c r="E194" s="65" t="s">
        <v>56</v>
      </c>
      <c r="F194" s="65"/>
      <c r="G194" s="65"/>
      <c r="H194" s="65"/>
      <c r="I194" s="65"/>
      <c r="J194" s="65"/>
      <c r="K194" s="65"/>
      <c r="L194" s="65"/>
      <c r="M194" s="65"/>
      <c r="N194" s="65"/>
      <c r="O194" s="65"/>
      <c r="P194" s="65"/>
      <c r="Q194" s="65"/>
      <c r="R194" s="65"/>
      <c r="S194" s="65"/>
      <c r="T194" s="65"/>
      <c r="U194" s="65"/>
      <c r="V194" s="65"/>
      <c r="W194" s="65"/>
      <c r="X194" s="33">
        <f t="shared" si="323"/>
        <v>0</v>
      </c>
      <c r="Y194" s="33">
        <f t="shared" si="324"/>
        <v>0</v>
      </c>
      <c r="Z194" s="33">
        <f t="shared" si="325"/>
        <v>0</v>
      </c>
      <c r="AA194" s="21"/>
      <c r="AB194" s="26" t="str">
        <f t="shared" si="301"/>
        <v/>
      </c>
      <c r="AC194" s="26" t="str">
        <f t="shared" si="302"/>
        <v/>
      </c>
      <c r="AD194" s="26" t="str">
        <f t="shared" si="303"/>
        <v/>
      </c>
      <c r="AE194" s="26" t="str">
        <f t="shared" si="304"/>
        <v/>
      </c>
      <c r="AF194" s="26" t="str">
        <f t="shared" si="305"/>
        <v/>
      </c>
      <c r="AG194" s="26" t="str">
        <f t="shared" si="326"/>
        <v/>
      </c>
      <c r="AH194" s="26" t="str">
        <f t="shared" si="327"/>
        <v/>
      </c>
      <c r="AI194" s="21"/>
      <c r="AJ194" s="154"/>
      <c r="AK194" s="13"/>
    </row>
    <row r="195" spans="2:37">
      <c r="B195" s="9"/>
      <c r="D195" s="81" t="s">
        <v>114</v>
      </c>
      <c r="E195" s="65" t="s">
        <v>56</v>
      </c>
      <c r="F195" s="65"/>
      <c r="G195" s="65"/>
      <c r="H195" s="65"/>
      <c r="I195" s="65"/>
      <c r="J195" s="65"/>
      <c r="K195" s="65"/>
      <c r="L195" s="65"/>
      <c r="M195" s="65"/>
      <c r="N195" s="65"/>
      <c r="O195" s="65"/>
      <c r="P195" s="65"/>
      <c r="Q195" s="65"/>
      <c r="R195" s="65"/>
      <c r="S195" s="65"/>
      <c r="T195" s="65"/>
      <c r="U195" s="65"/>
      <c r="V195" s="65"/>
      <c r="W195" s="65"/>
      <c r="X195" s="33">
        <f t="shared" si="323"/>
        <v>0</v>
      </c>
      <c r="Y195" s="33">
        <f t="shared" si="324"/>
        <v>0</v>
      </c>
      <c r="Z195" s="33">
        <f t="shared" si="325"/>
        <v>0</v>
      </c>
      <c r="AA195" s="20"/>
      <c r="AB195" s="26" t="str">
        <f t="shared" si="301"/>
        <v/>
      </c>
      <c r="AC195" s="26" t="str">
        <f t="shared" si="302"/>
        <v/>
      </c>
      <c r="AD195" s="26" t="str">
        <f t="shared" si="303"/>
        <v/>
      </c>
      <c r="AE195" s="26" t="str">
        <f t="shared" si="304"/>
        <v/>
      </c>
      <c r="AF195" s="26" t="str">
        <f t="shared" si="305"/>
        <v/>
      </c>
      <c r="AG195" s="26" t="str">
        <f t="shared" si="326"/>
        <v/>
      </c>
      <c r="AH195" s="26" t="str">
        <f t="shared" si="327"/>
        <v/>
      </c>
      <c r="AI195" s="20"/>
      <c r="AJ195" s="62"/>
      <c r="AK195" s="13"/>
    </row>
    <row r="196" spans="2:37">
      <c r="B196" s="9"/>
      <c r="D196" s="81" t="s">
        <v>168</v>
      </c>
      <c r="E196" s="65" t="s">
        <v>56</v>
      </c>
      <c r="F196" s="65"/>
      <c r="G196" s="65"/>
      <c r="H196" s="65"/>
      <c r="I196" s="65"/>
      <c r="J196" s="65"/>
      <c r="K196" s="65"/>
      <c r="L196" s="65"/>
      <c r="M196" s="65"/>
      <c r="N196" s="65"/>
      <c r="O196" s="65"/>
      <c r="P196" s="65"/>
      <c r="Q196" s="65"/>
      <c r="R196" s="65"/>
      <c r="S196" s="65"/>
      <c r="T196" s="65"/>
      <c r="U196" s="65"/>
      <c r="V196" s="65"/>
      <c r="W196" s="65"/>
      <c r="X196" s="33">
        <f t="shared" si="323"/>
        <v>0</v>
      </c>
      <c r="Y196" s="33">
        <f t="shared" si="324"/>
        <v>0</v>
      </c>
      <c r="Z196" s="33">
        <f t="shared" si="325"/>
        <v>0</v>
      </c>
      <c r="AA196" s="21"/>
      <c r="AB196" s="26" t="str">
        <f t="shared" si="301"/>
        <v/>
      </c>
      <c r="AC196" s="26" t="str">
        <f t="shared" si="302"/>
        <v/>
      </c>
      <c r="AD196" s="26" t="str">
        <f t="shared" si="303"/>
        <v/>
      </c>
      <c r="AE196" s="26" t="str">
        <f t="shared" si="304"/>
        <v/>
      </c>
      <c r="AF196" s="26" t="str">
        <f t="shared" si="305"/>
        <v/>
      </c>
      <c r="AG196" s="26" t="str">
        <f t="shared" si="326"/>
        <v/>
      </c>
      <c r="AH196" s="26" t="str">
        <f t="shared" si="327"/>
        <v/>
      </c>
      <c r="AI196" s="21"/>
      <c r="AJ196" s="154"/>
      <c r="AK196" s="13"/>
    </row>
    <row r="197" spans="2:37">
      <c r="B197" s="9"/>
      <c r="D197" s="81" t="s">
        <v>169</v>
      </c>
      <c r="E197" s="65" t="s">
        <v>56</v>
      </c>
      <c r="F197" s="65"/>
      <c r="G197" s="65"/>
      <c r="H197" s="65"/>
      <c r="I197" s="65"/>
      <c r="J197" s="65"/>
      <c r="K197" s="65"/>
      <c r="L197" s="65"/>
      <c r="M197" s="65"/>
      <c r="N197" s="65"/>
      <c r="O197" s="65"/>
      <c r="P197" s="65"/>
      <c r="Q197" s="65"/>
      <c r="R197" s="65"/>
      <c r="S197" s="65"/>
      <c r="T197" s="65"/>
      <c r="U197" s="65"/>
      <c r="V197" s="65"/>
      <c r="W197" s="65"/>
      <c r="X197" s="33">
        <f t="shared" si="323"/>
        <v>0</v>
      </c>
      <c r="Y197" s="33">
        <f t="shared" si="324"/>
        <v>0</v>
      </c>
      <c r="Z197" s="33">
        <f t="shared" si="325"/>
        <v>0</v>
      </c>
      <c r="AA197" s="21"/>
      <c r="AB197" s="26" t="str">
        <f t="shared" si="301"/>
        <v/>
      </c>
      <c r="AC197" s="26" t="str">
        <f t="shared" si="302"/>
        <v/>
      </c>
      <c r="AD197" s="26" t="str">
        <f t="shared" si="303"/>
        <v/>
      </c>
      <c r="AE197" s="26" t="str">
        <f t="shared" si="304"/>
        <v/>
      </c>
      <c r="AF197" s="26" t="str">
        <f t="shared" si="305"/>
        <v/>
      </c>
      <c r="AG197" s="26" t="str">
        <f t="shared" si="326"/>
        <v/>
      </c>
      <c r="AH197" s="26" t="str">
        <f t="shared" si="327"/>
        <v/>
      </c>
      <c r="AI197" s="21"/>
      <c r="AJ197" s="154"/>
      <c r="AK197" s="13"/>
    </row>
    <row r="198" spans="2:37">
      <c r="B198" s="9"/>
      <c r="D198" s="81" t="s">
        <v>115</v>
      </c>
      <c r="E198" s="65" t="s">
        <v>56</v>
      </c>
      <c r="F198" s="65"/>
      <c r="G198" s="65"/>
      <c r="H198" s="65"/>
      <c r="I198" s="65"/>
      <c r="J198" s="65"/>
      <c r="K198" s="65"/>
      <c r="L198" s="65"/>
      <c r="M198" s="65"/>
      <c r="N198" s="65"/>
      <c r="O198" s="65"/>
      <c r="P198" s="65"/>
      <c r="Q198" s="65"/>
      <c r="R198" s="65"/>
      <c r="S198" s="65"/>
      <c r="T198" s="65"/>
      <c r="U198" s="65"/>
      <c r="V198" s="65"/>
      <c r="W198" s="65"/>
      <c r="X198" s="33">
        <f t="shared" si="323"/>
        <v>0</v>
      </c>
      <c r="Y198" s="33">
        <f t="shared" si="324"/>
        <v>0</v>
      </c>
      <c r="Z198" s="33">
        <f t="shared" si="325"/>
        <v>0</v>
      </c>
      <c r="AA198" s="21"/>
      <c r="AB198" s="26" t="str">
        <f t="shared" si="301"/>
        <v/>
      </c>
      <c r="AC198" s="26" t="str">
        <f t="shared" si="302"/>
        <v/>
      </c>
      <c r="AD198" s="26" t="str">
        <f t="shared" si="303"/>
        <v/>
      </c>
      <c r="AE198" s="26" t="str">
        <f t="shared" si="304"/>
        <v/>
      </c>
      <c r="AF198" s="26" t="str">
        <f t="shared" si="305"/>
        <v/>
      </c>
      <c r="AG198" s="26" t="str">
        <f t="shared" si="326"/>
        <v/>
      </c>
      <c r="AH198" s="26" t="str">
        <f t="shared" si="327"/>
        <v/>
      </c>
      <c r="AI198" s="21"/>
      <c r="AJ198" s="154"/>
      <c r="AK198" s="13"/>
    </row>
    <row r="199" spans="2:37">
      <c r="B199" s="9"/>
      <c r="D199" s="63" t="s">
        <v>116</v>
      </c>
      <c r="E199" s="65" t="s">
        <v>56</v>
      </c>
      <c r="F199" s="33">
        <f>+SUM(F200:F202)</f>
        <v>0</v>
      </c>
      <c r="G199" s="33">
        <f t="shared" ref="G199" si="345">+SUM(G200:G202)</f>
        <v>0</v>
      </c>
      <c r="H199" s="33">
        <f t="shared" ref="H199" si="346">+SUM(H200:H202)</f>
        <v>0</v>
      </c>
      <c r="I199" s="33">
        <f t="shared" ref="I199" si="347">+SUM(I200:I202)</f>
        <v>0</v>
      </c>
      <c r="J199" s="33">
        <f t="shared" ref="J199" si="348">+SUM(J200:J202)</f>
        <v>0</v>
      </c>
      <c r="K199" s="33">
        <f t="shared" ref="K199" si="349">+SUM(K200:K202)</f>
        <v>0</v>
      </c>
      <c r="L199" s="33">
        <f t="shared" ref="L199" si="350">+SUM(L200:L202)</f>
        <v>0</v>
      </c>
      <c r="M199" s="33">
        <f t="shared" ref="M199" si="351">+SUM(M200:M202)</f>
        <v>0</v>
      </c>
      <c r="N199" s="33">
        <f t="shared" ref="N199" si="352">+SUM(N200:N202)</f>
        <v>0</v>
      </c>
      <c r="O199" s="33">
        <f t="shared" ref="O199" si="353">+SUM(O200:O202)</f>
        <v>0</v>
      </c>
      <c r="P199" s="33">
        <f t="shared" ref="P199" si="354">+SUM(P200:P202)</f>
        <v>0</v>
      </c>
      <c r="Q199" s="33">
        <f t="shared" ref="Q199" si="355">+SUM(Q200:Q202)</f>
        <v>0</v>
      </c>
      <c r="R199" s="33">
        <f t="shared" ref="R199" si="356">+SUM(R200:R202)</f>
        <v>0</v>
      </c>
      <c r="S199" s="33">
        <f t="shared" ref="S199" si="357">+SUM(S200:S202)</f>
        <v>0</v>
      </c>
      <c r="T199" s="33">
        <f t="shared" ref="T199" si="358">+SUM(T200:T202)</f>
        <v>0</v>
      </c>
      <c r="U199" s="33">
        <f t="shared" ref="U199" si="359">+SUM(U200:U202)</f>
        <v>0</v>
      </c>
      <c r="V199" s="33">
        <f t="shared" ref="V199" si="360">+SUM(V200:V202)</f>
        <v>0</v>
      </c>
      <c r="W199" s="33">
        <f t="shared" ref="W199" si="361">+SUM(W200:W202)</f>
        <v>0</v>
      </c>
      <c r="X199" s="33">
        <f t="shared" si="323"/>
        <v>0</v>
      </c>
      <c r="Y199" s="33">
        <f t="shared" si="324"/>
        <v>0</v>
      </c>
      <c r="Z199" s="33">
        <f t="shared" si="325"/>
        <v>0</v>
      </c>
      <c r="AA199" s="21"/>
      <c r="AB199" s="26" t="str">
        <f t="shared" si="301"/>
        <v/>
      </c>
      <c r="AC199" s="26" t="str">
        <f t="shared" si="302"/>
        <v/>
      </c>
      <c r="AD199" s="26" t="str">
        <f t="shared" si="303"/>
        <v/>
      </c>
      <c r="AE199" s="26" t="str">
        <f t="shared" si="304"/>
        <v/>
      </c>
      <c r="AF199" s="26" t="str">
        <f t="shared" si="305"/>
        <v/>
      </c>
      <c r="AG199" s="26" t="str">
        <f t="shared" si="326"/>
        <v/>
      </c>
      <c r="AH199" s="26" t="str">
        <f t="shared" si="327"/>
        <v/>
      </c>
      <c r="AI199" s="21"/>
      <c r="AJ199" s="154"/>
      <c r="AK199" s="13"/>
    </row>
    <row r="200" spans="2:37">
      <c r="B200" s="9"/>
      <c r="D200" s="81" t="s">
        <v>117</v>
      </c>
      <c r="E200" s="65" t="s">
        <v>56</v>
      </c>
      <c r="F200" s="65"/>
      <c r="G200" s="65"/>
      <c r="H200" s="65"/>
      <c r="I200" s="65"/>
      <c r="J200" s="65"/>
      <c r="K200" s="65"/>
      <c r="L200" s="65"/>
      <c r="M200" s="65"/>
      <c r="N200" s="65"/>
      <c r="O200" s="65"/>
      <c r="P200" s="65"/>
      <c r="Q200" s="65"/>
      <c r="R200" s="65"/>
      <c r="S200" s="65"/>
      <c r="T200" s="65"/>
      <c r="U200" s="65"/>
      <c r="V200" s="65"/>
      <c r="W200" s="65"/>
      <c r="X200" s="33">
        <f t="shared" si="323"/>
        <v>0</v>
      </c>
      <c r="Y200" s="33">
        <f t="shared" si="324"/>
        <v>0</v>
      </c>
      <c r="Z200" s="33">
        <f t="shared" si="325"/>
        <v>0</v>
      </c>
      <c r="AA200" s="21"/>
      <c r="AB200" s="26" t="str">
        <f t="shared" si="301"/>
        <v/>
      </c>
      <c r="AC200" s="26" t="str">
        <f t="shared" si="302"/>
        <v/>
      </c>
      <c r="AD200" s="26" t="str">
        <f t="shared" si="303"/>
        <v/>
      </c>
      <c r="AE200" s="26" t="str">
        <f t="shared" si="304"/>
        <v/>
      </c>
      <c r="AF200" s="26" t="str">
        <f t="shared" si="305"/>
        <v/>
      </c>
      <c r="AG200" s="26" t="str">
        <f t="shared" si="326"/>
        <v/>
      </c>
      <c r="AH200" s="26" t="str">
        <f t="shared" si="327"/>
        <v/>
      </c>
      <c r="AI200" s="21"/>
      <c r="AJ200" s="154"/>
      <c r="AK200" s="13"/>
    </row>
    <row r="201" spans="2:37">
      <c r="B201" s="9"/>
      <c r="D201" s="81" t="s">
        <v>118</v>
      </c>
      <c r="E201" s="65" t="s">
        <v>56</v>
      </c>
      <c r="F201" s="65"/>
      <c r="G201" s="65"/>
      <c r="H201" s="65"/>
      <c r="I201" s="65"/>
      <c r="J201" s="65"/>
      <c r="K201" s="65"/>
      <c r="L201" s="65"/>
      <c r="M201" s="65"/>
      <c r="N201" s="65"/>
      <c r="O201" s="65"/>
      <c r="P201" s="65"/>
      <c r="Q201" s="65"/>
      <c r="R201" s="65"/>
      <c r="S201" s="65"/>
      <c r="T201" s="65"/>
      <c r="U201" s="65"/>
      <c r="V201" s="65"/>
      <c r="W201" s="65"/>
      <c r="X201" s="33">
        <f t="shared" si="323"/>
        <v>0</v>
      </c>
      <c r="Y201" s="33">
        <f t="shared" si="324"/>
        <v>0</v>
      </c>
      <c r="Z201" s="33">
        <f t="shared" si="325"/>
        <v>0</v>
      </c>
      <c r="AA201" s="21"/>
      <c r="AB201" s="26" t="str">
        <f t="shared" si="301"/>
        <v/>
      </c>
      <c r="AC201" s="26" t="str">
        <f t="shared" si="302"/>
        <v/>
      </c>
      <c r="AD201" s="26" t="str">
        <f t="shared" si="303"/>
        <v/>
      </c>
      <c r="AE201" s="26" t="str">
        <f t="shared" si="304"/>
        <v/>
      </c>
      <c r="AF201" s="26" t="str">
        <f t="shared" si="305"/>
        <v/>
      </c>
      <c r="AG201" s="26" t="str">
        <f t="shared" si="326"/>
        <v/>
      </c>
      <c r="AH201" s="26" t="str">
        <f t="shared" si="327"/>
        <v/>
      </c>
      <c r="AI201" s="21"/>
      <c r="AJ201" s="154"/>
      <c r="AK201" s="13"/>
    </row>
    <row r="202" spans="2:37">
      <c r="B202" s="9"/>
      <c r="D202" s="81" t="s">
        <v>119</v>
      </c>
      <c r="E202" s="65" t="s">
        <v>56</v>
      </c>
      <c r="F202" s="65"/>
      <c r="G202" s="65"/>
      <c r="H202" s="65"/>
      <c r="I202" s="65"/>
      <c r="J202" s="65"/>
      <c r="K202" s="65"/>
      <c r="L202" s="65"/>
      <c r="M202" s="65"/>
      <c r="N202" s="65"/>
      <c r="O202" s="65"/>
      <c r="P202" s="65"/>
      <c r="Q202" s="65"/>
      <c r="R202" s="65"/>
      <c r="S202" s="65"/>
      <c r="T202" s="65"/>
      <c r="U202" s="65"/>
      <c r="V202" s="65"/>
      <c r="W202" s="65"/>
      <c r="X202" s="33">
        <f t="shared" si="323"/>
        <v>0</v>
      </c>
      <c r="Y202" s="33">
        <f t="shared" si="324"/>
        <v>0</v>
      </c>
      <c r="Z202" s="33">
        <f t="shared" si="325"/>
        <v>0</v>
      </c>
      <c r="AA202" s="21"/>
      <c r="AB202" s="26" t="str">
        <f t="shared" si="301"/>
        <v/>
      </c>
      <c r="AC202" s="26" t="str">
        <f t="shared" si="302"/>
        <v/>
      </c>
      <c r="AD202" s="26" t="str">
        <f t="shared" si="303"/>
        <v/>
      </c>
      <c r="AE202" s="26" t="str">
        <f t="shared" si="304"/>
        <v/>
      </c>
      <c r="AF202" s="26" t="str">
        <f t="shared" si="305"/>
        <v/>
      </c>
      <c r="AG202" s="26" t="str">
        <f t="shared" si="326"/>
        <v/>
      </c>
      <c r="AH202" s="26" t="str">
        <f t="shared" si="327"/>
        <v/>
      </c>
      <c r="AI202" s="21"/>
      <c r="AJ202" s="154"/>
      <c r="AK202" s="13"/>
    </row>
    <row r="203" spans="2:37">
      <c r="B203" s="9"/>
      <c r="D203" s="125" t="s">
        <v>98</v>
      </c>
      <c r="E203" s="65" t="s">
        <v>56</v>
      </c>
      <c r="F203" s="33">
        <f>+SUM(F204+F214)</f>
        <v>0</v>
      </c>
      <c r="G203" s="33">
        <f t="shared" ref="G203" si="362">+SUM(G204+G214)</f>
        <v>0</v>
      </c>
      <c r="H203" s="33">
        <f t="shared" ref="H203" si="363">+SUM(H204+H214)</f>
        <v>0</v>
      </c>
      <c r="I203" s="33">
        <f t="shared" ref="I203" si="364">+SUM(I204+I214)</f>
        <v>0</v>
      </c>
      <c r="J203" s="33">
        <f t="shared" ref="J203" si="365">+SUM(J204+J214)</f>
        <v>0</v>
      </c>
      <c r="K203" s="33">
        <f t="shared" ref="K203" si="366">+SUM(K204+K214)</f>
        <v>0</v>
      </c>
      <c r="L203" s="33">
        <f t="shared" ref="L203" si="367">+SUM(L204+L214)</f>
        <v>0</v>
      </c>
      <c r="M203" s="33">
        <f t="shared" ref="M203" si="368">+SUM(M204+M214)</f>
        <v>0</v>
      </c>
      <c r="N203" s="33">
        <f t="shared" ref="N203" si="369">+SUM(N204+N214)</f>
        <v>0</v>
      </c>
      <c r="O203" s="33">
        <f t="shared" ref="O203" si="370">+SUM(O204+O214)</f>
        <v>0</v>
      </c>
      <c r="P203" s="33">
        <f t="shared" ref="P203" si="371">+SUM(P204+P214)</f>
        <v>0</v>
      </c>
      <c r="Q203" s="33">
        <f t="shared" ref="Q203" si="372">+SUM(Q204+Q214)</f>
        <v>0</v>
      </c>
      <c r="R203" s="33">
        <f t="shared" ref="R203" si="373">+SUM(R204+R214)</f>
        <v>0</v>
      </c>
      <c r="S203" s="33">
        <f t="shared" ref="S203" si="374">+SUM(S204+S214)</f>
        <v>0</v>
      </c>
      <c r="T203" s="33">
        <f t="shared" ref="T203" si="375">+SUM(T204+T214)</f>
        <v>0</v>
      </c>
      <c r="U203" s="33">
        <f t="shared" ref="U203" si="376">+SUM(U204+U214)</f>
        <v>0</v>
      </c>
      <c r="V203" s="33">
        <f t="shared" ref="V203" si="377">+SUM(V204+V214)</f>
        <v>0</v>
      </c>
      <c r="W203" s="33">
        <f t="shared" ref="W203" si="378">+SUM(W204+W214)</f>
        <v>0</v>
      </c>
      <c r="X203" s="33">
        <f t="shared" si="323"/>
        <v>0</v>
      </c>
      <c r="Y203" s="33">
        <f t="shared" si="324"/>
        <v>0</v>
      </c>
      <c r="Z203" s="33">
        <f t="shared" si="325"/>
        <v>0</v>
      </c>
      <c r="AA203" s="21"/>
      <c r="AB203" s="88" t="str">
        <f t="shared" ref="AB203" si="379">+IFERROR((Y203/X203)-1,"")</f>
        <v/>
      </c>
      <c r="AC203" s="88"/>
      <c r="AD203" s="88"/>
      <c r="AE203" s="88"/>
      <c r="AF203" s="88"/>
      <c r="AG203" s="88"/>
      <c r="AH203" s="88"/>
      <c r="AI203" s="21"/>
      <c r="AJ203" s="154"/>
      <c r="AK203" s="13"/>
    </row>
    <row r="204" spans="2:37">
      <c r="B204" s="9"/>
      <c r="D204" s="63" t="s">
        <v>108</v>
      </c>
      <c r="E204" s="65" t="s">
        <v>56</v>
      </c>
      <c r="F204" s="33">
        <f>+SUM(F205:F213)</f>
        <v>0</v>
      </c>
      <c r="G204" s="33">
        <f t="shared" ref="G204" si="380">+SUM(G205:G213)</f>
        <v>0</v>
      </c>
      <c r="H204" s="33">
        <f t="shared" ref="H204" si="381">+SUM(H205:H213)</f>
        <v>0</v>
      </c>
      <c r="I204" s="33">
        <f t="shared" ref="I204" si="382">+SUM(I205:I213)</f>
        <v>0</v>
      </c>
      <c r="J204" s="33">
        <f t="shared" ref="J204" si="383">+SUM(J205:J213)</f>
        <v>0</v>
      </c>
      <c r="K204" s="33">
        <f t="shared" ref="K204" si="384">+SUM(K205:K213)</f>
        <v>0</v>
      </c>
      <c r="L204" s="33">
        <f t="shared" ref="L204" si="385">+SUM(L205:L213)</f>
        <v>0</v>
      </c>
      <c r="M204" s="33">
        <f t="shared" ref="M204" si="386">+SUM(M205:M213)</f>
        <v>0</v>
      </c>
      <c r="N204" s="33">
        <f t="shared" ref="N204" si="387">+SUM(N205:N213)</f>
        <v>0</v>
      </c>
      <c r="O204" s="33">
        <f t="shared" ref="O204" si="388">+SUM(O205:O213)</f>
        <v>0</v>
      </c>
      <c r="P204" s="33">
        <f t="shared" ref="P204" si="389">+SUM(P205:P213)</f>
        <v>0</v>
      </c>
      <c r="Q204" s="33">
        <f t="shared" ref="Q204" si="390">+SUM(Q205:Q213)</f>
        <v>0</v>
      </c>
      <c r="R204" s="33">
        <f t="shared" ref="R204" si="391">+SUM(R205:R213)</f>
        <v>0</v>
      </c>
      <c r="S204" s="33">
        <f t="shared" ref="S204" si="392">+SUM(S205:S213)</f>
        <v>0</v>
      </c>
      <c r="T204" s="33">
        <f t="shared" ref="T204" si="393">+SUM(T205:T213)</f>
        <v>0</v>
      </c>
      <c r="U204" s="33">
        <f t="shared" ref="U204" si="394">+SUM(U205:U213)</f>
        <v>0</v>
      </c>
      <c r="V204" s="33">
        <f t="shared" ref="V204" si="395">+SUM(V205:V213)</f>
        <v>0</v>
      </c>
      <c r="W204" s="33">
        <f t="shared" ref="W204" si="396">+SUM(W205:W213)</f>
        <v>0</v>
      </c>
      <c r="X204" s="33">
        <f t="shared" si="323"/>
        <v>0</v>
      </c>
      <c r="Y204" s="33">
        <f t="shared" si="324"/>
        <v>0</v>
      </c>
      <c r="Z204" s="33">
        <f t="shared" si="325"/>
        <v>0</v>
      </c>
      <c r="AA204" s="21"/>
      <c r="AB204" s="26" t="str">
        <f t="shared" ref="AB204:AB217" si="397">+IFERROR((R204/F204)-1,"")</f>
        <v/>
      </c>
      <c r="AC204" s="26" t="str">
        <f t="shared" ref="AC204:AC217" si="398">+IFERROR((S204/G204)-1,"")</f>
        <v/>
      </c>
      <c r="AD204" s="26" t="str">
        <f t="shared" ref="AD204:AD217" si="399">+IFERROR((T204/H204)-1,"")</f>
        <v/>
      </c>
      <c r="AE204" s="26" t="str">
        <f t="shared" ref="AE204:AE217" si="400">+IFERROR((U204/I204)-1,"")</f>
        <v/>
      </c>
      <c r="AF204" s="26" t="str">
        <f t="shared" ref="AF204:AF217" si="401">+IFERROR((V204/J204)-1,"")</f>
        <v/>
      </c>
      <c r="AG204" s="26" t="str">
        <f t="shared" ref="AG204:AG217" si="402">+IFERROR((W204/K204)-1,"")</f>
        <v/>
      </c>
      <c r="AH204" s="26" t="str">
        <f t="shared" ref="AH204:AH217" si="403">+IFERROR((Z204/Y204)-1,"")</f>
        <v/>
      </c>
      <c r="AI204" s="21"/>
      <c r="AJ204" s="154"/>
      <c r="AK204" s="13"/>
    </row>
    <row r="205" spans="2:37">
      <c r="B205" s="9"/>
      <c r="D205" s="81" t="s">
        <v>109</v>
      </c>
      <c r="E205" s="65" t="s">
        <v>56</v>
      </c>
      <c r="F205" s="65"/>
      <c r="G205" s="65"/>
      <c r="H205" s="65"/>
      <c r="I205" s="65"/>
      <c r="J205" s="65"/>
      <c r="K205" s="65"/>
      <c r="L205" s="65"/>
      <c r="M205" s="65"/>
      <c r="N205" s="65"/>
      <c r="O205" s="65"/>
      <c r="P205" s="65"/>
      <c r="Q205" s="65"/>
      <c r="R205" s="65"/>
      <c r="S205" s="65"/>
      <c r="T205" s="65"/>
      <c r="U205" s="65"/>
      <c r="V205" s="65"/>
      <c r="W205" s="65"/>
      <c r="X205" s="33">
        <f t="shared" si="323"/>
        <v>0</v>
      </c>
      <c r="Y205" s="33">
        <f t="shared" si="324"/>
        <v>0</v>
      </c>
      <c r="Z205" s="33">
        <f t="shared" si="325"/>
        <v>0</v>
      </c>
      <c r="AA205" s="21"/>
      <c r="AB205" s="26" t="str">
        <f t="shared" si="397"/>
        <v/>
      </c>
      <c r="AC205" s="26" t="str">
        <f t="shared" si="398"/>
        <v/>
      </c>
      <c r="AD205" s="26" t="str">
        <f t="shared" si="399"/>
        <v/>
      </c>
      <c r="AE205" s="26" t="str">
        <f t="shared" si="400"/>
        <v/>
      </c>
      <c r="AF205" s="26" t="str">
        <f t="shared" si="401"/>
        <v/>
      </c>
      <c r="AG205" s="26" t="str">
        <f t="shared" si="402"/>
        <v/>
      </c>
      <c r="AH205" s="26" t="str">
        <f t="shared" si="403"/>
        <v/>
      </c>
      <c r="AI205" s="21"/>
      <c r="AJ205" s="154"/>
      <c r="AK205" s="13"/>
    </row>
    <row r="206" spans="2:37">
      <c r="B206" s="9"/>
      <c r="D206" s="81" t="s">
        <v>110</v>
      </c>
      <c r="E206" s="65" t="s">
        <v>56</v>
      </c>
      <c r="F206" s="65"/>
      <c r="G206" s="65"/>
      <c r="H206" s="65"/>
      <c r="I206" s="65"/>
      <c r="J206" s="65"/>
      <c r="K206" s="65"/>
      <c r="L206" s="65"/>
      <c r="M206" s="65"/>
      <c r="N206" s="65"/>
      <c r="O206" s="65"/>
      <c r="P206" s="65"/>
      <c r="Q206" s="65"/>
      <c r="R206" s="65"/>
      <c r="S206" s="65"/>
      <c r="T206" s="65"/>
      <c r="U206" s="65"/>
      <c r="V206" s="65"/>
      <c r="W206" s="65"/>
      <c r="X206" s="33">
        <f t="shared" si="323"/>
        <v>0</v>
      </c>
      <c r="Y206" s="33">
        <f t="shared" si="324"/>
        <v>0</v>
      </c>
      <c r="Z206" s="33">
        <f t="shared" si="325"/>
        <v>0</v>
      </c>
      <c r="AA206" s="20"/>
      <c r="AB206" s="26" t="str">
        <f t="shared" si="397"/>
        <v/>
      </c>
      <c r="AC206" s="26" t="str">
        <f t="shared" si="398"/>
        <v/>
      </c>
      <c r="AD206" s="26" t="str">
        <f t="shared" si="399"/>
        <v/>
      </c>
      <c r="AE206" s="26" t="str">
        <f t="shared" si="400"/>
        <v/>
      </c>
      <c r="AF206" s="26" t="str">
        <f t="shared" si="401"/>
        <v/>
      </c>
      <c r="AG206" s="26" t="str">
        <f t="shared" si="402"/>
        <v/>
      </c>
      <c r="AH206" s="26" t="str">
        <f t="shared" si="403"/>
        <v/>
      </c>
      <c r="AI206" s="20"/>
      <c r="AJ206" s="62"/>
      <c r="AK206" s="13"/>
    </row>
    <row r="207" spans="2:37">
      <c r="B207" s="9"/>
      <c r="D207" s="81" t="s">
        <v>111</v>
      </c>
      <c r="E207" s="65" t="s">
        <v>56</v>
      </c>
      <c r="F207" s="65"/>
      <c r="G207" s="65"/>
      <c r="H207" s="65"/>
      <c r="I207" s="65"/>
      <c r="J207" s="65"/>
      <c r="K207" s="65"/>
      <c r="L207" s="65"/>
      <c r="M207" s="65"/>
      <c r="N207" s="65"/>
      <c r="O207" s="65"/>
      <c r="P207" s="65"/>
      <c r="Q207" s="65"/>
      <c r="R207" s="65"/>
      <c r="S207" s="65"/>
      <c r="T207" s="65"/>
      <c r="U207" s="65"/>
      <c r="V207" s="65"/>
      <c r="W207" s="65"/>
      <c r="X207" s="33">
        <f t="shared" si="323"/>
        <v>0</v>
      </c>
      <c r="Y207" s="33">
        <f t="shared" si="324"/>
        <v>0</v>
      </c>
      <c r="Z207" s="33">
        <f t="shared" si="325"/>
        <v>0</v>
      </c>
      <c r="AA207" s="21"/>
      <c r="AB207" s="26" t="str">
        <f t="shared" si="397"/>
        <v/>
      </c>
      <c r="AC207" s="26" t="str">
        <f t="shared" si="398"/>
        <v/>
      </c>
      <c r="AD207" s="26" t="str">
        <f t="shared" si="399"/>
        <v/>
      </c>
      <c r="AE207" s="26" t="str">
        <f t="shared" si="400"/>
        <v/>
      </c>
      <c r="AF207" s="26" t="str">
        <f t="shared" si="401"/>
        <v/>
      </c>
      <c r="AG207" s="26" t="str">
        <f t="shared" si="402"/>
        <v/>
      </c>
      <c r="AH207" s="26" t="str">
        <f t="shared" si="403"/>
        <v/>
      </c>
      <c r="AI207" s="21"/>
      <c r="AJ207" s="154"/>
      <c r="AK207" s="13"/>
    </row>
    <row r="208" spans="2:37">
      <c r="B208" s="9"/>
      <c r="D208" s="81" t="s">
        <v>112</v>
      </c>
      <c r="E208" s="65" t="s">
        <v>56</v>
      </c>
      <c r="F208" s="65"/>
      <c r="G208" s="65"/>
      <c r="H208" s="65"/>
      <c r="I208" s="65"/>
      <c r="J208" s="65"/>
      <c r="K208" s="65"/>
      <c r="L208" s="65"/>
      <c r="M208" s="65"/>
      <c r="N208" s="65"/>
      <c r="O208" s="65"/>
      <c r="P208" s="65"/>
      <c r="Q208" s="65"/>
      <c r="R208" s="65"/>
      <c r="S208" s="65"/>
      <c r="T208" s="65"/>
      <c r="U208" s="65"/>
      <c r="V208" s="65"/>
      <c r="W208" s="65"/>
      <c r="X208" s="33">
        <f t="shared" si="323"/>
        <v>0</v>
      </c>
      <c r="Y208" s="33">
        <f t="shared" si="324"/>
        <v>0</v>
      </c>
      <c r="Z208" s="33">
        <f t="shared" si="325"/>
        <v>0</v>
      </c>
      <c r="AA208" s="21"/>
      <c r="AB208" s="26" t="str">
        <f t="shared" si="397"/>
        <v/>
      </c>
      <c r="AC208" s="26" t="str">
        <f t="shared" si="398"/>
        <v/>
      </c>
      <c r="AD208" s="26" t="str">
        <f t="shared" si="399"/>
        <v/>
      </c>
      <c r="AE208" s="26" t="str">
        <f t="shared" si="400"/>
        <v/>
      </c>
      <c r="AF208" s="26" t="str">
        <f t="shared" si="401"/>
        <v/>
      </c>
      <c r="AG208" s="26" t="str">
        <f t="shared" si="402"/>
        <v/>
      </c>
      <c r="AH208" s="26" t="str">
        <f t="shared" si="403"/>
        <v/>
      </c>
      <c r="AI208" s="21"/>
      <c r="AJ208" s="154"/>
      <c r="AK208" s="13"/>
    </row>
    <row r="209" spans="2:37">
      <c r="B209" s="9"/>
      <c r="D209" s="81" t="s">
        <v>120</v>
      </c>
      <c r="E209" s="65" t="s">
        <v>56</v>
      </c>
      <c r="F209" s="65"/>
      <c r="G209" s="65"/>
      <c r="H209" s="65"/>
      <c r="I209" s="65"/>
      <c r="J209" s="65"/>
      <c r="K209" s="65"/>
      <c r="L209" s="65"/>
      <c r="M209" s="65"/>
      <c r="N209" s="65"/>
      <c r="O209" s="65"/>
      <c r="P209" s="65"/>
      <c r="Q209" s="65"/>
      <c r="R209" s="65"/>
      <c r="S209" s="65"/>
      <c r="T209" s="65"/>
      <c r="U209" s="65"/>
      <c r="V209" s="65"/>
      <c r="W209" s="65"/>
      <c r="X209" s="33">
        <f t="shared" si="323"/>
        <v>0</v>
      </c>
      <c r="Y209" s="33">
        <f t="shared" si="324"/>
        <v>0</v>
      </c>
      <c r="Z209" s="33">
        <f t="shared" si="325"/>
        <v>0</v>
      </c>
      <c r="AA209" s="21"/>
      <c r="AB209" s="26" t="str">
        <f t="shared" si="397"/>
        <v/>
      </c>
      <c r="AC209" s="26" t="str">
        <f t="shared" si="398"/>
        <v/>
      </c>
      <c r="AD209" s="26" t="str">
        <f t="shared" si="399"/>
        <v/>
      </c>
      <c r="AE209" s="26" t="str">
        <f t="shared" si="400"/>
        <v/>
      </c>
      <c r="AF209" s="26" t="str">
        <f t="shared" si="401"/>
        <v/>
      </c>
      <c r="AG209" s="26" t="str">
        <f t="shared" si="402"/>
        <v/>
      </c>
      <c r="AH209" s="26" t="str">
        <f t="shared" si="403"/>
        <v/>
      </c>
      <c r="AI209" s="21"/>
      <c r="AJ209" s="154"/>
      <c r="AK209" s="13"/>
    </row>
    <row r="210" spans="2:37">
      <c r="B210" s="9"/>
      <c r="D210" s="81" t="s">
        <v>114</v>
      </c>
      <c r="E210" s="65" t="s">
        <v>56</v>
      </c>
      <c r="F210" s="65"/>
      <c r="G210" s="65"/>
      <c r="H210" s="65"/>
      <c r="I210" s="65"/>
      <c r="J210" s="65"/>
      <c r="K210" s="65"/>
      <c r="L210" s="65"/>
      <c r="M210" s="65"/>
      <c r="N210" s="65"/>
      <c r="O210" s="65"/>
      <c r="P210" s="65"/>
      <c r="Q210" s="65"/>
      <c r="R210" s="65"/>
      <c r="S210" s="65"/>
      <c r="T210" s="65"/>
      <c r="U210" s="65"/>
      <c r="V210" s="65"/>
      <c r="W210" s="65"/>
      <c r="X210" s="33">
        <f t="shared" si="323"/>
        <v>0</v>
      </c>
      <c r="Y210" s="33">
        <f t="shared" si="324"/>
        <v>0</v>
      </c>
      <c r="Z210" s="33">
        <f t="shared" si="325"/>
        <v>0</v>
      </c>
      <c r="AA210" s="20"/>
      <c r="AB210" s="26" t="str">
        <f t="shared" si="397"/>
        <v/>
      </c>
      <c r="AC210" s="26" t="str">
        <f t="shared" si="398"/>
        <v/>
      </c>
      <c r="AD210" s="26" t="str">
        <f t="shared" si="399"/>
        <v/>
      </c>
      <c r="AE210" s="26" t="str">
        <f t="shared" si="400"/>
        <v/>
      </c>
      <c r="AF210" s="26" t="str">
        <f t="shared" si="401"/>
        <v/>
      </c>
      <c r="AG210" s="26" t="str">
        <f t="shared" si="402"/>
        <v/>
      </c>
      <c r="AH210" s="26" t="str">
        <f t="shared" si="403"/>
        <v/>
      </c>
      <c r="AI210" s="20"/>
      <c r="AJ210" s="62"/>
      <c r="AK210" s="13"/>
    </row>
    <row r="211" spans="2:37">
      <c r="B211" s="9"/>
      <c r="D211" s="81" t="s">
        <v>168</v>
      </c>
      <c r="E211" s="65" t="s">
        <v>56</v>
      </c>
      <c r="F211" s="65"/>
      <c r="G211" s="65"/>
      <c r="H211" s="65"/>
      <c r="I211" s="65"/>
      <c r="J211" s="65"/>
      <c r="K211" s="65"/>
      <c r="L211" s="65"/>
      <c r="M211" s="65"/>
      <c r="N211" s="65"/>
      <c r="O211" s="65"/>
      <c r="P211" s="65"/>
      <c r="Q211" s="65"/>
      <c r="R211" s="65"/>
      <c r="S211" s="65"/>
      <c r="T211" s="65"/>
      <c r="U211" s="65"/>
      <c r="V211" s="65"/>
      <c r="W211" s="65"/>
      <c r="X211" s="33">
        <f t="shared" si="323"/>
        <v>0</v>
      </c>
      <c r="Y211" s="33">
        <f t="shared" si="324"/>
        <v>0</v>
      </c>
      <c r="Z211" s="33">
        <f t="shared" si="325"/>
        <v>0</v>
      </c>
      <c r="AA211" s="21"/>
      <c r="AB211" s="26" t="str">
        <f t="shared" si="397"/>
        <v/>
      </c>
      <c r="AC211" s="26" t="str">
        <f t="shared" si="398"/>
        <v/>
      </c>
      <c r="AD211" s="26" t="str">
        <f t="shared" si="399"/>
        <v/>
      </c>
      <c r="AE211" s="26" t="str">
        <f t="shared" si="400"/>
        <v/>
      </c>
      <c r="AF211" s="26" t="str">
        <f t="shared" si="401"/>
        <v/>
      </c>
      <c r="AG211" s="26" t="str">
        <f t="shared" si="402"/>
        <v/>
      </c>
      <c r="AH211" s="26" t="str">
        <f t="shared" si="403"/>
        <v/>
      </c>
      <c r="AI211" s="21"/>
      <c r="AJ211" s="154"/>
      <c r="AK211" s="13"/>
    </row>
    <row r="212" spans="2:37">
      <c r="B212" s="9"/>
      <c r="D212" s="81" t="s">
        <v>169</v>
      </c>
      <c r="E212" s="65" t="s">
        <v>56</v>
      </c>
      <c r="F212" s="65"/>
      <c r="G212" s="65"/>
      <c r="H212" s="65"/>
      <c r="I212" s="65"/>
      <c r="J212" s="65"/>
      <c r="K212" s="65"/>
      <c r="L212" s="65"/>
      <c r="M212" s="65"/>
      <c r="N212" s="65"/>
      <c r="O212" s="65"/>
      <c r="P212" s="65"/>
      <c r="Q212" s="65"/>
      <c r="R212" s="65"/>
      <c r="S212" s="65"/>
      <c r="T212" s="65"/>
      <c r="U212" s="65"/>
      <c r="V212" s="65"/>
      <c r="W212" s="65"/>
      <c r="X212" s="33">
        <f t="shared" si="323"/>
        <v>0</v>
      </c>
      <c r="Y212" s="33">
        <f t="shared" si="324"/>
        <v>0</v>
      </c>
      <c r="Z212" s="33">
        <f t="shared" si="325"/>
        <v>0</v>
      </c>
      <c r="AA212" s="21"/>
      <c r="AB212" s="26" t="str">
        <f t="shared" si="397"/>
        <v/>
      </c>
      <c r="AC212" s="26" t="str">
        <f t="shared" si="398"/>
        <v/>
      </c>
      <c r="AD212" s="26" t="str">
        <f t="shared" si="399"/>
        <v/>
      </c>
      <c r="AE212" s="26" t="str">
        <f t="shared" si="400"/>
        <v/>
      </c>
      <c r="AF212" s="26" t="str">
        <f t="shared" si="401"/>
        <v/>
      </c>
      <c r="AG212" s="26" t="str">
        <f t="shared" si="402"/>
        <v/>
      </c>
      <c r="AH212" s="26" t="str">
        <f t="shared" si="403"/>
        <v/>
      </c>
      <c r="AI212" s="21"/>
      <c r="AJ212" s="154"/>
      <c r="AK212" s="13"/>
    </row>
    <row r="213" spans="2:37">
      <c r="B213" s="9"/>
      <c r="D213" s="81" t="s">
        <v>115</v>
      </c>
      <c r="E213" s="65" t="s">
        <v>56</v>
      </c>
      <c r="F213" s="65"/>
      <c r="G213" s="65"/>
      <c r="H213" s="65"/>
      <c r="I213" s="65"/>
      <c r="J213" s="65"/>
      <c r="K213" s="65"/>
      <c r="L213" s="65"/>
      <c r="M213" s="65"/>
      <c r="N213" s="65"/>
      <c r="O213" s="65"/>
      <c r="P213" s="65"/>
      <c r="Q213" s="65"/>
      <c r="R213" s="65"/>
      <c r="S213" s="65"/>
      <c r="T213" s="65"/>
      <c r="U213" s="65"/>
      <c r="V213" s="65"/>
      <c r="W213" s="65"/>
      <c r="X213" s="33">
        <f t="shared" si="323"/>
        <v>0</v>
      </c>
      <c r="Y213" s="33">
        <f t="shared" si="324"/>
        <v>0</v>
      </c>
      <c r="Z213" s="33">
        <f t="shared" si="325"/>
        <v>0</v>
      </c>
      <c r="AA213" s="21"/>
      <c r="AB213" s="26" t="str">
        <f t="shared" si="397"/>
        <v/>
      </c>
      <c r="AC213" s="26" t="str">
        <f t="shared" si="398"/>
        <v/>
      </c>
      <c r="AD213" s="26" t="str">
        <f t="shared" si="399"/>
        <v/>
      </c>
      <c r="AE213" s="26" t="str">
        <f t="shared" si="400"/>
        <v/>
      </c>
      <c r="AF213" s="26" t="str">
        <f t="shared" si="401"/>
        <v/>
      </c>
      <c r="AG213" s="26" t="str">
        <f t="shared" si="402"/>
        <v/>
      </c>
      <c r="AH213" s="26" t="str">
        <f t="shared" si="403"/>
        <v/>
      </c>
      <c r="AI213" s="21"/>
      <c r="AJ213" s="154"/>
      <c r="AK213" s="13"/>
    </row>
    <row r="214" spans="2:37">
      <c r="B214" s="9"/>
      <c r="D214" s="63" t="s">
        <v>116</v>
      </c>
      <c r="E214" s="65" t="s">
        <v>56</v>
      </c>
      <c r="F214" s="33">
        <f>+SUM(F215:F217)</f>
        <v>0</v>
      </c>
      <c r="G214" s="33">
        <f t="shared" ref="G214" si="404">+SUM(G215:G217)</f>
        <v>0</v>
      </c>
      <c r="H214" s="33">
        <f t="shared" ref="H214" si="405">+SUM(H215:H217)</f>
        <v>0</v>
      </c>
      <c r="I214" s="33">
        <f t="shared" ref="I214" si="406">+SUM(I215:I217)</f>
        <v>0</v>
      </c>
      <c r="J214" s="33">
        <f t="shared" ref="J214" si="407">+SUM(J215:J217)</f>
        <v>0</v>
      </c>
      <c r="K214" s="33">
        <f t="shared" ref="K214" si="408">+SUM(K215:K217)</f>
        <v>0</v>
      </c>
      <c r="L214" s="33">
        <f t="shared" ref="L214" si="409">+SUM(L215:L217)</f>
        <v>0</v>
      </c>
      <c r="M214" s="33">
        <f t="shared" ref="M214" si="410">+SUM(M215:M217)</f>
        <v>0</v>
      </c>
      <c r="N214" s="33">
        <f t="shared" ref="N214" si="411">+SUM(N215:N217)</f>
        <v>0</v>
      </c>
      <c r="O214" s="33">
        <f t="shared" ref="O214" si="412">+SUM(O215:O217)</f>
        <v>0</v>
      </c>
      <c r="P214" s="33">
        <f t="shared" ref="P214" si="413">+SUM(P215:P217)</f>
        <v>0</v>
      </c>
      <c r="Q214" s="33">
        <f t="shared" ref="Q214" si="414">+SUM(Q215:Q217)</f>
        <v>0</v>
      </c>
      <c r="R214" s="33">
        <f t="shared" ref="R214" si="415">+SUM(R215:R217)</f>
        <v>0</v>
      </c>
      <c r="S214" s="33">
        <f t="shared" ref="S214" si="416">+SUM(S215:S217)</f>
        <v>0</v>
      </c>
      <c r="T214" s="33">
        <f t="shared" ref="T214" si="417">+SUM(T215:T217)</f>
        <v>0</v>
      </c>
      <c r="U214" s="33">
        <f t="shared" ref="U214" si="418">+SUM(U215:U217)</f>
        <v>0</v>
      </c>
      <c r="V214" s="33">
        <f t="shared" ref="V214" si="419">+SUM(V215:V217)</f>
        <v>0</v>
      </c>
      <c r="W214" s="33">
        <f t="shared" ref="W214" si="420">+SUM(W215:W217)</f>
        <v>0</v>
      </c>
      <c r="X214" s="33">
        <f t="shared" si="323"/>
        <v>0</v>
      </c>
      <c r="Y214" s="33">
        <f t="shared" si="324"/>
        <v>0</v>
      </c>
      <c r="Z214" s="33">
        <f t="shared" si="325"/>
        <v>0</v>
      </c>
      <c r="AA214" s="21"/>
      <c r="AB214" s="26" t="str">
        <f t="shared" si="397"/>
        <v/>
      </c>
      <c r="AC214" s="26" t="str">
        <f t="shared" si="398"/>
        <v/>
      </c>
      <c r="AD214" s="26" t="str">
        <f t="shared" si="399"/>
        <v/>
      </c>
      <c r="AE214" s="26" t="str">
        <f t="shared" si="400"/>
        <v/>
      </c>
      <c r="AF214" s="26" t="str">
        <f t="shared" si="401"/>
        <v/>
      </c>
      <c r="AG214" s="26" t="str">
        <f t="shared" si="402"/>
        <v/>
      </c>
      <c r="AH214" s="26" t="str">
        <f t="shared" si="403"/>
        <v/>
      </c>
      <c r="AI214" s="21"/>
      <c r="AJ214" s="154"/>
      <c r="AK214" s="13"/>
    </row>
    <row r="215" spans="2:37">
      <c r="B215" s="9"/>
      <c r="D215" s="81" t="s">
        <v>117</v>
      </c>
      <c r="E215" s="65" t="s">
        <v>56</v>
      </c>
      <c r="F215" s="65"/>
      <c r="G215" s="65"/>
      <c r="H215" s="65"/>
      <c r="I215" s="65"/>
      <c r="J215" s="65"/>
      <c r="K215" s="65"/>
      <c r="L215" s="65"/>
      <c r="M215" s="65"/>
      <c r="N215" s="65"/>
      <c r="O215" s="65"/>
      <c r="P215" s="65"/>
      <c r="Q215" s="65"/>
      <c r="R215" s="65"/>
      <c r="S215" s="65"/>
      <c r="T215" s="65"/>
      <c r="U215" s="65"/>
      <c r="V215" s="65"/>
      <c r="W215" s="65"/>
      <c r="X215" s="33">
        <f t="shared" si="323"/>
        <v>0</v>
      </c>
      <c r="Y215" s="33">
        <f t="shared" si="324"/>
        <v>0</v>
      </c>
      <c r="Z215" s="33">
        <f t="shared" si="325"/>
        <v>0</v>
      </c>
      <c r="AA215" s="21"/>
      <c r="AB215" s="26" t="str">
        <f t="shared" si="397"/>
        <v/>
      </c>
      <c r="AC215" s="26" t="str">
        <f t="shared" si="398"/>
        <v/>
      </c>
      <c r="AD215" s="26" t="str">
        <f t="shared" si="399"/>
        <v/>
      </c>
      <c r="AE215" s="26" t="str">
        <f t="shared" si="400"/>
        <v/>
      </c>
      <c r="AF215" s="26" t="str">
        <f t="shared" si="401"/>
        <v/>
      </c>
      <c r="AG215" s="26" t="str">
        <f t="shared" si="402"/>
        <v/>
      </c>
      <c r="AH215" s="26" t="str">
        <f t="shared" si="403"/>
        <v/>
      </c>
      <c r="AI215" s="21"/>
      <c r="AJ215" s="154"/>
      <c r="AK215" s="13"/>
    </row>
    <row r="216" spans="2:37">
      <c r="B216" s="9"/>
      <c r="D216" s="81" t="s">
        <v>118</v>
      </c>
      <c r="E216" s="65" t="s">
        <v>56</v>
      </c>
      <c r="F216" s="65"/>
      <c r="G216" s="65"/>
      <c r="H216" s="65"/>
      <c r="I216" s="65"/>
      <c r="J216" s="65"/>
      <c r="K216" s="65"/>
      <c r="L216" s="65"/>
      <c r="M216" s="65"/>
      <c r="N216" s="65"/>
      <c r="O216" s="65"/>
      <c r="P216" s="65"/>
      <c r="Q216" s="65"/>
      <c r="R216" s="65"/>
      <c r="S216" s="65"/>
      <c r="T216" s="65"/>
      <c r="U216" s="65"/>
      <c r="V216" s="65"/>
      <c r="W216" s="65"/>
      <c r="X216" s="33">
        <f t="shared" si="323"/>
        <v>0</v>
      </c>
      <c r="Y216" s="33">
        <f t="shared" si="324"/>
        <v>0</v>
      </c>
      <c r="Z216" s="33">
        <f t="shared" si="325"/>
        <v>0</v>
      </c>
      <c r="AA216" s="21"/>
      <c r="AB216" s="26" t="str">
        <f t="shared" si="397"/>
        <v/>
      </c>
      <c r="AC216" s="26" t="str">
        <f t="shared" si="398"/>
        <v/>
      </c>
      <c r="AD216" s="26" t="str">
        <f t="shared" si="399"/>
        <v/>
      </c>
      <c r="AE216" s="26" t="str">
        <f t="shared" si="400"/>
        <v/>
      </c>
      <c r="AF216" s="26" t="str">
        <f t="shared" si="401"/>
        <v/>
      </c>
      <c r="AG216" s="26" t="str">
        <f t="shared" si="402"/>
        <v/>
      </c>
      <c r="AH216" s="26" t="str">
        <f t="shared" si="403"/>
        <v/>
      </c>
      <c r="AI216" s="21"/>
      <c r="AJ216" s="154"/>
      <c r="AK216" s="13"/>
    </row>
    <row r="217" spans="2:37">
      <c r="B217" s="9"/>
      <c r="D217" s="81" t="s">
        <v>119</v>
      </c>
      <c r="E217" s="65" t="s">
        <v>56</v>
      </c>
      <c r="F217" s="65"/>
      <c r="G217" s="65"/>
      <c r="H217" s="65"/>
      <c r="I217" s="65"/>
      <c r="J217" s="65"/>
      <c r="K217" s="65"/>
      <c r="L217" s="65"/>
      <c r="M217" s="65"/>
      <c r="N217" s="65"/>
      <c r="O217" s="65"/>
      <c r="P217" s="65"/>
      <c r="Q217" s="65"/>
      <c r="R217" s="65"/>
      <c r="S217" s="65"/>
      <c r="T217" s="65"/>
      <c r="U217" s="65"/>
      <c r="V217" s="65"/>
      <c r="W217" s="65"/>
      <c r="X217" s="33">
        <f t="shared" si="323"/>
        <v>0</v>
      </c>
      <c r="Y217" s="33">
        <f t="shared" si="324"/>
        <v>0</v>
      </c>
      <c r="Z217" s="33">
        <f t="shared" si="325"/>
        <v>0</v>
      </c>
      <c r="AA217" s="21"/>
      <c r="AB217" s="26" t="str">
        <f t="shared" si="397"/>
        <v/>
      </c>
      <c r="AC217" s="26" t="str">
        <f t="shared" si="398"/>
        <v/>
      </c>
      <c r="AD217" s="26" t="str">
        <f t="shared" si="399"/>
        <v/>
      </c>
      <c r="AE217" s="26" t="str">
        <f t="shared" si="400"/>
        <v/>
      </c>
      <c r="AF217" s="26" t="str">
        <f t="shared" si="401"/>
        <v/>
      </c>
      <c r="AG217" s="26" t="str">
        <f t="shared" si="402"/>
        <v/>
      </c>
      <c r="AH217" s="26" t="str">
        <f t="shared" si="403"/>
        <v/>
      </c>
      <c r="AI217" s="21"/>
      <c r="AJ217" s="154"/>
      <c r="AK217" s="13"/>
    </row>
    <row r="218" spans="2:37">
      <c r="B218" s="9"/>
      <c r="D218" s="125" t="s">
        <v>102</v>
      </c>
      <c r="E218" s="65" t="s">
        <v>56</v>
      </c>
      <c r="F218" s="33">
        <f>+SUM(F219+F229)</f>
        <v>0</v>
      </c>
      <c r="G218" s="33">
        <f t="shared" ref="G218" si="421">+SUM(G219+G229)</f>
        <v>0</v>
      </c>
      <c r="H218" s="33">
        <f t="shared" ref="H218" si="422">+SUM(H219+H229)</f>
        <v>0</v>
      </c>
      <c r="I218" s="33">
        <f t="shared" ref="I218" si="423">+SUM(I219+I229)</f>
        <v>0</v>
      </c>
      <c r="J218" s="33">
        <f t="shared" ref="J218" si="424">+SUM(J219+J229)</f>
        <v>0</v>
      </c>
      <c r="K218" s="33">
        <f t="shared" ref="K218" si="425">+SUM(K219+K229)</f>
        <v>0</v>
      </c>
      <c r="L218" s="33">
        <f t="shared" ref="L218" si="426">+SUM(L219+L229)</f>
        <v>0</v>
      </c>
      <c r="M218" s="33">
        <f t="shared" ref="M218" si="427">+SUM(M219+M229)</f>
        <v>0</v>
      </c>
      <c r="N218" s="33">
        <f t="shared" ref="N218" si="428">+SUM(N219+N229)</f>
        <v>0</v>
      </c>
      <c r="O218" s="33">
        <f t="shared" ref="O218" si="429">+SUM(O219+O229)</f>
        <v>0</v>
      </c>
      <c r="P218" s="33">
        <f t="shared" ref="P218" si="430">+SUM(P219+P229)</f>
        <v>0</v>
      </c>
      <c r="Q218" s="33">
        <f t="shared" ref="Q218" si="431">+SUM(Q219+Q229)</f>
        <v>0</v>
      </c>
      <c r="R218" s="33">
        <f t="shared" ref="R218" si="432">+SUM(R219+R229)</f>
        <v>0</v>
      </c>
      <c r="S218" s="33">
        <f t="shared" ref="S218" si="433">+SUM(S219+S229)</f>
        <v>0</v>
      </c>
      <c r="T218" s="33">
        <f t="shared" ref="T218" si="434">+SUM(T219+T229)</f>
        <v>0</v>
      </c>
      <c r="U218" s="33">
        <f t="shared" ref="U218" si="435">+SUM(U219+U229)</f>
        <v>0</v>
      </c>
      <c r="V218" s="33">
        <f t="shared" ref="V218" si="436">+SUM(V219+V229)</f>
        <v>0</v>
      </c>
      <c r="W218" s="33">
        <f t="shared" ref="W218" si="437">+SUM(W219+W229)</f>
        <v>0</v>
      </c>
      <c r="X218" s="33">
        <f t="shared" si="323"/>
        <v>0</v>
      </c>
      <c r="Y218" s="33">
        <f t="shared" si="324"/>
        <v>0</v>
      </c>
      <c r="Z218" s="33">
        <f t="shared" si="325"/>
        <v>0</v>
      </c>
      <c r="AA218" s="21"/>
      <c r="AB218" s="26"/>
      <c r="AC218" s="26"/>
      <c r="AD218" s="26"/>
      <c r="AE218" s="26"/>
      <c r="AF218" s="26"/>
      <c r="AG218" s="26"/>
      <c r="AH218" s="26"/>
      <c r="AI218" s="21"/>
      <c r="AJ218" s="154"/>
      <c r="AK218" s="13"/>
    </row>
    <row r="219" spans="2:37">
      <c r="B219" s="9"/>
      <c r="D219" s="63" t="s">
        <v>108</v>
      </c>
      <c r="E219" s="65" t="s">
        <v>56</v>
      </c>
      <c r="F219" s="33">
        <f>+SUM(F220:F228)</f>
        <v>0</v>
      </c>
      <c r="G219" s="33">
        <f t="shared" ref="G219" si="438">+SUM(G220:G228)</f>
        <v>0</v>
      </c>
      <c r="H219" s="33">
        <f t="shared" ref="H219" si="439">+SUM(H220:H228)</f>
        <v>0</v>
      </c>
      <c r="I219" s="33">
        <f t="shared" ref="I219" si="440">+SUM(I220:I228)</f>
        <v>0</v>
      </c>
      <c r="J219" s="33">
        <f t="shared" ref="J219" si="441">+SUM(J220:J228)</f>
        <v>0</v>
      </c>
      <c r="K219" s="33">
        <f t="shared" ref="K219" si="442">+SUM(K220:K228)</f>
        <v>0</v>
      </c>
      <c r="L219" s="33">
        <f t="shared" ref="L219" si="443">+SUM(L220:L228)</f>
        <v>0</v>
      </c>
      <c r="M219" s="33">
        <f t="shared" ref="M219" si="444">+SUM(M220:M228)</f>
        <v>0</v>
      </c>
      <c r="N219" s="33">
        <f t="shared" ref="N219" si="445">+SUM(N220:N228)</f>
        <v>0</v>
      </c>
      <c r="O219" s="33">
        <f t="shared" ref="O219" si="446">+SUM(O220:O228)</f>
        <v>0</v>
      </c>
      <c r="P219" s="33">
        <f t="shared" ref="P219" si="447">+SUM(P220:P228)</f>
        <v>0</v>
      </c>
      <c r="Q219" s="33">
        <f t="shared" ref="Q219" si="448">+SUM(Q220:Q228)</f>
        <v>0</v>
      </c>
      <c r="R219" s="33">
        <f t="shared" ref="R219" si="449">+SUM(R220:R228)</f>
        <v>0</v>
      </c>
      <c r="S219" s="33">
        <f t="shared" ref="S219" si="450">+SUM(S220:S228)</f>
        <v>0</v>
      </c>
      <c r="T219" s="33">
        <f t="shared" ref="T219" si="451">+SUM(T220:T228)</f>
        <v>0</v>
      </c>
      <c r="U219" s="33">
        <f t="shared" ref="U219" si="452">+SUM(U220:U228)</f>
        <v>0</v>
      </c>
      <c r="V219" s="33">
        <f t="shared" ref="V219" si="453">+SUM(V220:V228)</f>
        <v>0</v>
      </c>
      <c r="W219" s="33">
        <f t="shared" ref="W219" si="454">+SUM(W220:W228)</f>
        <v>0</v>
      </c>
      <c r="X219" s="33">
        <f t="shared" si="323"/>
        <v>0</v>
      </c>
      <c r="Y219" s="33">
        <f t="shared" si="324"/>
        <v>0</v>
      </c>
      <c r="Z219" s="33">
        <f t="shared" si="325"/>
        <v>0</v>
      </c>
      <c r="AA219" s="21"/>
      <c r="AB219" s="26" t="str">
        <f t="shared" ref="AB219:AB232" si="455">+IFERROR((R219/F219)-1,"")</f>
        <v/>
      </c>
      <c r="AC219" s="26" t="str">
        <f t="shared" ref="AC219:AC232" si="456">+IFERROR((S219/G219)-1,"")</f>
        <v/>
      </c>
      <c r="AD219" s="26" t="str">
        <f t="shared" ref="AD219:AD232" si="457">+IFERROR((T219/H219)-1,"")</f>
        <v/>
      </c>
      <c r="AE219" s="26" t="str">
        <f t="shared" ref="AE219:AE232" si="458">+IFERROR((U219/I219)-1,"")</f>
        <v/>
      </c>
      <c r="AF219" s="26" t="str">
        <f t="shared" ref="AF219:AF232" si="459">+IFERROR((V219/J219)-1,"")</f>
        <v/>
      </c>
      <c r="AG219" s="26" t="str">
        <f t="shared" ref="AG219:AG232" si="460">+IFERROR((W219/K219)-1,"")</f>
        <v/>
      </c>
      <c r="AH219" s="26" t="str">
        <f t="shared" ref="AH219:AH232" si="461">+IFERROR((Z219/Y219)-1,"")</f>
        <v/>
      </c>
      <c r="AI219" s="21"/>
      <c r="AJ219" s="154"/>
      <c r="AK219" s="13"/>
    </row>
    <row r="220" spans="2:37">
      <c r="B220" s="9"/>
      <c r="D220" s="81" t="s">
        <v>109</v>
      </c>
      <c r="E220" s="65" t="s">
        <v>56</v>
      </c>
      <c r="F220" s="65"/>
      <c r="G220" s="65"/>
      <c r="H220" s="65"/>
      <c r="I220" s="65"/>
      <c r="J220" s="65"/>
      <c r="K220" s="65"/>
      <c r="L220" s="65"/>
      <c r="M220" s="65"/>
      <c r="N220" s="65"/>
      <c r="O220" s="65"/>
      <c r="P220" s="65"/>
      <c r="Q220" s="65"/>
      <c r="R220" s="65"/>
      <c r="S220" s="65"/>
      <c r="T220" s="65"/>
      <c r="U220" s="65"/>
      <c r="V220" s="65"/>
      <c r="W220" s="65"/>
      <c r="X220" s="33">
        <f t="shared" si="323"/>
        <v>0</v>
      </c>
      <c r="Y220" s="33">
        <f t="shared" si="324"/>
        <v>0</v>
      </c>
      <c r="Z220" s="33">
        <f t="shared" si="325"/>
        <v>0</v>
      </c>
      <c r="AA220" s="21"/>
      <c r="AB220" s="26" t="str">
        <f t="shared" si="455"/>
        <v/>
      </c>
      <c r="AC220" s="26" t="str">
        <f t="shared" si="456"/>
        <v/>
      </c>
      <c r="AD220" s="26" t="str">
        <f t="shared" si="457"/>
        <v/>
      </c>
      <c r="AE220" s="26" t="str">
        <f t="shared" si="458"/>
        <v/>
      </c>
      <c r="AF220" s="26" t="str">
        <f t="shared" si="459"/>
        <v/>
      </c>
      <c r="AG220" s="26" t="str">
        <f t="shared" si="460"/>
        <v/>
      </c>
      <c r="AH220" s="26" t="str">
        <f t="shared" si="461"/>
        <v/>
      </c>
      <c r="AI220" s="21"/>
      <c r="AJ220" s="154"/>
      <c r="AK220" s="13"/>
    </row>
    <row r="221" spans="2:37">
      <c r="B221" s="9"/>
      <c r="D221" s="81" t="s">
        <v>110</v>
      </c>
      <c r="E221" s="65" t="s">
        <v>56</v>
      </c>
      <c r="F221" s="65"/>
      <c r="G221" s="65"/>
      <c r="H221" s="65"/>
      <c r="I221" s="65"/>
      <c r="J221" s="65"/>
      <c r="K221" s="65"/>
      <c r="L221" s="65"/>
      <c r="M221" s="65"/>
      <c r="N221" s="65"/>
      <c r="O221" s="65"/>
      <c r="P221" s="65"/>
      <c r="Q221" s="65"/>
      <c r="R221" s="65"/>
      <c r="S221" s="65"/>
      <c r="T221" s="65"/>
      <c r="U221" s="65"/>
      <c r="V221" s="65"/>
      <c r="W221" s="65"/>
      <c r="X221" s="33">
        <f t="shared" si="323"/>
        <v>0</v>
      </c>
      <c r="Y221" s="33">
        <f t="shared" si="324"/>
        <v>0</v>
      </c>
      <c r="Z221" s="33">
        <f t="shared" si="325"/>
        <v>0</v>
      </c>
      <c r="AA221" s="20"/>
      <c r="AB221" s="26" t="str">
        <f t="shared" si="455"/>
        <v/>
      </c>
      <c r="AC221" s="26" t="str">
        <f t="shared" si="456"/>
        <v/>
      </c>
      <c r="AD221" s="26" t="str">
        <f t="shared" si="457"/>
        <v/>
      </c>
      <c r="AE221" s="26" t="str">
        <f t="shared" si="458"/>
        <v/>
      </c>
      <c r="AF221" s="26" t="str">
        <f t="shared" si="459"/>
        <v/>
      </c>
      <c r="AG221" s="26" t="str">
        <f t="shared" si="460"/>
        <v/>
      </c>
      <c r="AH221" s="26" t="str">
        <f t="shared" si="461"/>
        <v/>
      </c>
      <c r="AI221" s="20"/>
      <c r="AJ221" s="62"/>
      <c r="AK221" s="13"/>
    </row>
    <row r="222" spans="2:37">
      <c r="B222" s="9"/>
      <c r="D222" s="81" t="s">
        <v>111</v>
      </c>
      <c r="E222" s="65" t="s">
        <v>56</v>
      </c>
      <c r="F222" s="65"/>
      <c r="G222" s="65"/>
      <c r="H222" s="65"/>
      <c r="I222" s="65"/>
      <c r="J222" s="65"/>
      <c r="K222" s="65"/>
      <c r="L222" s="65"/>
      <c r="M222" s="65"/>
      <c r="N222" s="65"/>
      <c r="O222" s="65"/>
      <c r="P222" s="65"/>
      <c r="Q222" s="65"/>
      <c r="R222" s="65"/>
      <c r="S222" s="65"/>
      <c r="T222" s="65"/>
      <c r="U222" s="65"/>
      <c r="V222" s="65"/>
      <c r="W222" s="65"/>
      <c r="X222" s="33">
        <f t="shared" si="323"/>
        <v>0</v>
      </c>
      <c r="Y222" s="33">
        <f t="shared" si="324"/>
        <v>0</v>
      </c>
      <c r="Z222" s="33">
        <f t="shared" si="325"/>
        <v>0</v>
      </c>
      <c r="AA222" s="21"/>
      <c r="AB222" s="26" t="str">
        <f t="shared" si="455"/>
        <v/>
      </c>
      <c r="AC222" s="26" t="str">
        <f t="shared" si="456"/>
        <v/>
      </c>
      <c r="AD222" s="26" t="str">
        <f t="shared" si="457"/>
        <v/>
      </c>
      <c r="AE222" s="26" t="str">
        <f t="shared" si="458"/>
        <v/>
      </c>
      <c r="AF222" s="26" t="str">
        <f t="shared" si="459"/>
        <v/>
      </c>
      <c r="AG222" s="26" t="str">
        <f t="shared" si="460"/>
        <v/>
      </c>
      <c r="AH222" s="26" t="str">
        <f t="shared" si="461"/>
        <v/>
      </c>
      <c r="AI222" s="21"/>
      <c r="AJ222" s="154"/>
      <c r="AK222" s="13"/>
    </row>
    <row r="223" spans="2:37">
      <c r="B223" s="9"/>
      <c r="D223" s="81" t="s">
        <v>112</v>
      </c>
      <c r="E223" s="65" t="s">
        <v>56</v>
      </c>
      <c r="F223" s="65"/>
      <c r="G223" s="65"/>
      <c r="H223" s="65"/>
      <c r="I223" s="65"/>
      <c r="J223" s="65"/>
      <c r="K223" s="65"/>
      <c r="L223" s="65"/>
      <c r="M223" s="65"/>
      <c r="N223" s="65"/>
      <c r="O223" s="65"/>
      <c r="P223" s="65"/>
      <c r="Q223" s="65"/>
      <c r="R223" s="65"/>
      <c r="S223" s="65"/>
      <c r="T223" s="65"/>
      <c r="U223" s="65"/>
      <c r="V223" s="65"/>
      <c r="W223" s="65"/>
      <c r="X223" s="33">
        <f t="shared" si="323"/>
        <v>0</v>
      </c>
      <c r="Y223" s="33">
        <f t="shared" si="324"/>
        <v>0</v>
      </c>
      <c r="Z223" s="33">
        <f t="shared" si="325"/>
        <v>0</v>
      </c>
      <c r="AA223" s="21"/>
      <c r="AB223" s="26" t="str">
        <f t="shared" si="455"/>
        <v/>
      </c>
      <c r="AC223" s="26" t="str">
        <f t="shared" si="456"/>
        <v/>
      </c>
      <c r="AD223" s="26" t="str">
        <f t="shared" si="457"/>
        <v/>
      </c>
      <c r="AE223" s="26" t="str">
        <f t="shared" si="458"/>
        <v/>
      </c>
      <c r="AF223" s="26" t="str">
        <f t="shared" si="459"/>
        <v/>
      </c>
      <c r="AG223" s="26" t="str">
        <f t="shared" si="460"/>
        <v/>
      </c>
      <c r="AH223" s="26" t="str">
        <f t="shared" si="461"/>
        <v/>
      </c>
      <c r="AI223" s="21"/>
      <c r="AJ223" s="154"/>
      <c r="AK223" s="13"/>
    </row>
    <row r="224" spans="2:37">
      <c r="B224" s="9"/>
      <c r="D224" s="81" t="s">
        <v>120</v>
      </c>
      <c r="E224" s="65" t="s">
        <v>56</v>
      </c>
      <c r="F224" s="65"/>
      <c r="G224" s="65"/>
      <c r="H224" s="65"/>
      <c r="I224" s="65"/>
      <c r="J224" s="65"/>
      <c r="K224" s="65"/>
      <c r="L224" s="65"/>
      <c r="M224" s="65"/>
      <c r="N224" s="65"/>
      <c r="O224" s="65"/>
      <c r="P224" s="65"/>
      <c r="Q224" s="65"/>
      <c r="R224" s="65"/>
      <c r="S224" s="65"/>
      <c r="T224" s="65"/>
      <c r="U224" s="65"/>
      <c r="V224" s="65"/>
      <c r="W224" s="65"/>
      <c r="X224" s="33">
        <f t="shared" si="323"/>
        <v>0</v>
      </c>
      <c r="Y224" s="33">
        <f t="shared" si="324"/>
        <v>0</v>
      </c>
      <c r="Z224" s="33">
        <f t="shared" si="325"/>
        <v>0</v>
      </c>
      <c r="AA224" s="21"/>
      <c r="AB224" s="26" t="str">
        <f t="shared" si="455"/>
        <v/>
      </c>
      <c r="AC224" s="26" t="str">
        <f t="shared" si="456"/>
        <v/>
      </c>
      <c r="AD224" s="26" t="str">
        <f t="shared" si="457"/>
        <v/>
      </c>
      <c r="AE224" s="26" t="str">
        <f t="shared" si="458"/>
        <v/>
      </c>
      <c r="AF224" s="26" t="str">
        <f t="shared" si="459"/>
        <v/>
      </c>
      <c r="AG224" s="26" t="str">
        <f t="shared" si="460"/>
        <v/>
      </c>
      <c r="AH224" s="26" t="str">
        <f t="shared" si="461"/>
        <v/>
      </c>
      <c r="AI224" s="21"/>
      <c r="AJ224" s="154"/>
      <c r="AK224" s="13"/>
    </row>
    <row r="225" spans="2:37">
      <c r="B225" s="9"/>
      <c r="D225" s="81" t="s">
        <v>114</v>
      </c>
      <c r="E225" s="65" t="s">
        <v>56</v>
      </c>
      <c r="F225" s="65"/>
      <c r="G225" s="65"/>
      <c r="H225" s="65"/>
      <c r="I225" s="65"/>
      <c r="J225" s="65"/>
      <c r="K225" s="65"/>
      <c r="L225" s="65"/>
      <c r="M225" s="65"/>
      <c r="N225" s="65"/>
      <c r="O225" s="65"/>
      <c r="P225" s="65"/>
      <c r="Q225" s="65"/>
      <c r="R225" s="65"/>
      <c r="S225" s="65"/>
      <c r="T225" s="65"/>
      <c r="U225" s="65"/>
      <c r="V225" s="65"/>
      <c r="W225" s="65"/>
      <c r="X225" s="33">
        <f t="shared" si="323"/>
        <v>0</v>
      </c>
      <c r="Y225" s="33">
        <f t="shared" si="324"/>
        <v>0</v>
      </c>
      <c r="Z225" s="33">
        <f t="shared" si="325"/>
        <v>0</v>
      </c>
      <c r="AA225" s="20"/>
      <c r="AB225" s="26" t="str">
        <f t="shared" si="455"/>
        <v/>
      </c>
      <c r="AC225" s="26" t="str">
        <f t="shared" si="456"/>
        <v/>
      </c>
      <c r="AD225" s="26" t="str">
        <f t="shared" si="457"/>
        <v/>
      </c>
      <c r="AE225" s="26" t="str">
        <f t="shared" si="458"/>
        <v/>
      </c>
      <c r="AF225" s="26" t="str">
        <f t="shared" si="459"/>
        <v/>
      </c>
      <c r="AG225" s="26" t="str">
        <f t="shared" si="460"/>
        <v/>
      </c>
      <c r="AH225" s="26" t="str">
        <f t="shared" si="461"/>
        <v/>
      </c>
      <c r="AI225" s="20"/>
      <c r="AJ225" s="62"/>
      <c r="AK225" s="13"/>
    </row>
    <row r="226" spans="2:37">
      <c r="B226" s="9"/>
      <c r="D226" s="81" t="s">
        <v>168</v>
      </c>
      <c r="E226" s="65" t="s">
        <v>56</v>
      </c>
      <c r="F226" s="65"/>
      <c r="G226" s="65"/>
      <c r="H226" s="65"/>
      <c r="I226" s="65"/>
      <c r="J226" s="65"/>
      <c r="K226" s="65"/>
      <c r="L226" s="65"/>
      <c r="M226" s="65"/>
      <c r="N226" s="65"/>
      <c r="O226" s="65"/>
      <c r="P226" s="65"/>
      <c r="Q226" s="65"/>
      <c r="R226" s="65"/>
      <c r="S226" s="65"/>
      <c r="T226" s="65"/>
      <c r="U226" s="65"/>
      <c r="V226" s="65"/>
      <c r="W226" s="65"/>
      <c r="X226" s="33">
        <f t="shared" si="323"/>
        <v>0</v>
      </c>
      <c r="Y226" s="33">
        <f t="shared" si="324"/>
        <v>0</v>
      </c>
      <c r="Z226" s="33">
        <f t="shared" si="325"/>
        <v>0</v>
      </c>
      <c r="AA226" s="21"/>
      <c r="AB226" s="26" t="str">
        <f t="shared" si="455"/>
        <v/>
      </c>
      <c r="AC226" s="26" t="str">
        <f t="shared" si="456"/>
        <v/>
      </c>
      <c r="AD226" s="26" t="str">
        <f t="shared" si="457"/>
        <v/>
      </c>
      <c r="AE226" s="26" t="str">
        <f t="shared" si="458"/>
        <v/>
      </c>
      <c r="AF226" s="26" t="str">
        <f t="shared" si="459"/>
        <v/>
      </c>
      <c r="AG226" s="26" t="str">
        <f t="shared" si="460"/>
        <v/>
      </c>
      <c r="AH226" s="26" t="str">
        <f t="shared" si="461"/>
        <v/>
      </c>
      <c r="AI226" s="21"/>
      <c r="AJ226" s="154"/>
      <c r="AK226" s="13"/>
    </row>
    <row r="227" spans="2:37">
      <c r="B227" s="9"/>
      <c r="D227" s="81" t="s">
        <v>169</v>
      </c>
      <c r="E227" s="65" t="s">
        <v>56</v>
      </c>
      <c r="F227" s="65"/>
      <c r="G227" s="65"/>
      <c r="H227" s="65"/>
      <c r="I227" s="65"/>
      <c r="J227" s="65"/>
      <c r="K227" s="65"/>
      <c r="L227" s="65"/>
      <c r="M227" s="65"/>
      <c r="N227" s="65"/>
      <c r="O227" s="65"/>
      <c r="P227" s="65"/>
      <c r="Q227" s="65"/>
      <c r="R227" s="65"/>
      <c r="S227" s="65"/>
      <c r="T227" s="65"/>
      <c r="U227" s="65"/>
      <c r="V227" s="65"/>
      <c r="W227" s="65"/>
      <c r="X227" s="33">
        <f t="shared" si="323"/>
        <v>0</v>
      </c>
      <c r="Y227" s="33">
        <f t="shared" si="324"/>
        <v>0</v>
      </c>
      <c r="Z227" s="33">
        <f t="shared" si="325"/>
        <v>0</v>
      </c>
      <c r="AA227" s="21"/>
      <c r="AB227" s="26" t="str">
        <f t="shared" si="455"/>
        <v/>
      </c>
      <c r="AC227" s="26" t="str">
        <f t="shared" si="456"/>
        <v/>
      </c>
      <c r="AD227" s="26" t="str">
        <f t="shared" si="457"/>
        <v/>
      </c>
      <c r="AE227" s="26" t="str">
        <f t="shared" si="458"/>
        <v/>
      </c>
      <c r="AF227" s="26" t="str">
        <f t="shared" si="459"/>
        <v/>
      </c>
      <c r="AG227" s="26" t="str">
        <f t="shared" si="460"/>
        <v/>
      </c>
      <c r="AH227" s="26" t="str">
        <f t="shared" si="461"/>
        <v/>
      </c>
      <c r="AI227" s="21"/>
      <c r="AJ227" s="154"/>
      <c r="AK227" s="13"/>
    </row>
    <row r="228" spans="2:37">
      <c r="B228" s="9"/>
      <c r="D228" s="81" t="s">
        <v>115</v>
      </c>
      <c r="E228" s="65" t="s">
        <v>56</v>
      </c>
      <c r="F228" s="65"/>
      <c r="G228" s="65"/>
      <c r="H228" s="65"/>
      <c r="I228" s="65"/>
      <c r="J228" s="65"/>
      <c r="K228" s="65"/>
      <c r="L228" s="65"/>
      <c r="M228" s="65"/>
      <c r="N228" s="65"/>
      <c r="O228" s="65"/>
      <c r="P228" s="65"/>
      <c r="Q228" s="65"/>
      <c r="R228" s="65"/>
      <c r="S228" s="65"/>
      <c r="T228" s="65"/>
      <c r="U228" s="65"/>
      <c r="V228" s="65"/>
      <c r="W228" s="65"/>
      <c r="X228" s="33">
        <f t="shared" si="323"/>
        <v>0</v>
      </c>
      <c r="Y228" s="33">
        <f t="shared" si="324"/>
        <v>0</v>
      </c>
      <c r="Z228" s="33">
        <f t="shared" si="325"/>
        <v>0</v>
      </c>
      <c r="AA228" s="21"/>
      <c r="AB228" s="26" t="str">
        <f t="shared" si="455"/>
        <v/>
      </c>
      <c r="AC228" s="26" t="str">
        <f t="shared" si="456"/>
        <v/>
      </c>
      <c r="AD228" s="26" t="str">
        <f t="shared" si="457"/>
        <v/>
      </c>
      <c r="AE228" s="26" t="str">
        <f t="shared" si="458"/>
        <v/>
      </c>
      <c r="AF228" s="26" t="str">
        <f t="shared" si="459"/>
        <v/>
      </c>
      <c r="AG228" s="26" t="str">
        <f t="shared" si="460"/>
        <v/>
      </c>
      <c r="AH228" s="26" t="str">
        <f t="shared" si="461"/>
        <v/>
      </c>
      <c r="AI228" s="21"/>
      <c r="AJ228" s="154"/>
      <c r="AK228" s="13"/>
    </row>
    <row r="229" spans="2:37">
      <c r="B229" s="9"/>
      <c r="D229" s="63" t="s">
        <v>116</v>
      </c>
      <c r="E229" s="65" t="s">
        <v>56</v>
      </c>
      <c r="F229" s="33">
        <f>+SUM(F230:F232)</f>
        <v>0</v>
      </c>
      <c r="G229" s="33">
        <f t="shared" ref="G229" si="462">+SUM(G230:G232)</f>
        <v>0</v>
      </c>
      <c r="H229" s="33">
        <f t="shared" ref="H229" si="463">+SUM(H230:H232)</f>
        <v>0</v>
      </c>
      <c r="I229" s="33">
        <f t="shared" ref="I229" si="464">+SUM(I230:I232)</f>
        <v>0</v>
      </c>
      <c r="J229" s="33">
        <f t="shared" ref="J229" si="465">+SUM(J230:J232)</f>
        <v>0</v>
      </c>
      <c r="K229" s="33">
        <f t="shared" ref="K229" si="466">+SUM(K230:K232)</f>
        <v>0</v>
      </c>
      <c r="L229" s="33">
        <f t="shared" ref="L229" si="467">+SUM(L230:L232)</f>
        <v>0</v>
      </c>
      <c r="M229" s="33">
        <f t="shared" ref="M229" si="468">+SUM(M230:M232)</f>
        <v>0</v>
      </c>
      <c r="N229" s="33">
        <f t="shared" ref="N229" si="469">+SUM(N230:N232)</f>
        <v>0</v>
      </c>
      <c r="O229" s="33">
        <f t="shared" ref="O229" si="470">+SUM(O230:O232)</f>
        <v>0</v>
      </c>
      <c r="P229" s="33">
        <f t="shared" ref="P229" si="471">+SUM(P230:P232)</f>
        <v>0</v>
      </c>
      <c r="Q229" s="33">
        <f t="shared" ref="Q229" si="472">+SUM(Q230:Q232)</f>
        <v>0</v>
      </c>
      <c r="R229" s="33">
        <f t="shared" ref="R229" si="473">+SUM(R230:R232)</f>
        <v>0</v>
      </c>
      <c r="S229" s="33">
        <f t="shared" ref="S229" si="474">+SUM(S230:S232)</f>
        <v>0</v>
      </c>
      <c r="T229" s="33">
        <f t="shared" ref="T229" si="475">+SUM(T230:T232)</f>
        <v>0</v>
      </c>
      <c r="U229" s="33">
        <f t="shared" ref="U229" si="476">+SUM(U230:U232)</f>
        <v>0</v>
      </c>
      <c r="V229" s="33">
        <f t="shared" ref="V229" si="477">+SUM(V230:V232)</f>
        <v>0</v>
      </c>
      <c r="W229" s="33">
        <f t="shared" ref="W229" si="478">+SUM(W230:W232)</f>
        <v>0</v>
      </c>
      <c r="X229" s="33">
        <f t="shared" si="323"/>
        <v>0</v>
      </c>
      <c r="Y229" s="33">
        <f t="shared" si="324"/>
        <v>0</v>
      </c>
      <c r="Z229" s="33">
        <f t="shared" si="325"/>
        <v>0</v>
      </c>
      <c r="AA229" s="21"/>
      <c r="AB229" s="26" t="str">
        <f t="shared" si="455"/>
        <v/>
      </c>
      <c r="AC229" s="26" t="str">
        <f t="shared" si="456"/>
        <v/>
      </c>
      <c r="AD229" s="26" t="str">
        <f t="shared" si="457"/>
        <v/>
      </c>
      <c r="AE229" s="26" t="str">
        <f t="shared" si="458"/>
        <v/>
      </c>
      <c r="AF229" s="26" t="str">
        <f t="shared" si="459"/>
        <v/>
      </c>
      <c r="AG229" s="26" t="str">
        <f t="shared" si="460"/>
        <v/>
      </c>
      <c r="AH229" s="26" t="str">
        <f t="shared" si="461"/>
        <v/>
      </c>
      <c r="AI229" s="21"/>
      <c r="AJ229" s="154"/>
      <c r="AK229" s="13"/>
    </row>
    <row r="230" spans="2:37">
      <c r="B230" s="9"/>
      <c r="D230" s="81" t="s">
        <v>117</v>
      </c>
      <c r="E230" s="65" t="s">
        <v>56</v>
      </c>
      <c r="F230" s="65"/>
      <c r="G230" s="65"/>
      <c r="H230" s="65"/>
      <c r="I230" s="65"/>
      <c r="J230" s="65"/>
      <c r="K230" s="65"/>
      <c r="L230" s="65"/>
      <c r="M230" s="65"/>
      <c r="N230" s="65"/>
      <c r="O230" s="65"/>
      <c r="P230" s="65"/>
      <c r="Q230" s="65"/>
      <c r="R230" s="65"/>
      <c r="S230" s="65"/>
      <c r="T230" s="65"/>
      <c r="U230" s="65"/>
      <c r="V230" s="65"/>
      <c r="W230" s="65"/>
      <c r="X230" s="33">
        <f t="shared" si="323"/>
        <v>0</v>
      </c>
      <c r="Y230" s="33">
        <f t="shared" si="324"/>
        <v>0</v>
      </c>
      <c r="Z230" s="33">
        <f t="shared" si="325"/>
        <v>0</v>
      </c>
      <c r="AA230" s="21"/>
      <c r="AB230" s="26" t="str">
        <f t="shared" si="455"/>
        <v/>
      </c>
      <c r="AC230" s="26" t="str">
        <f t="shared" si="456"/>
        <v/>
      </c>
      <c r="AD230" s="26" t="str">
        <f t="shared" si="457"/>
        <v/>
      </c>
      <c r="AE230" s="26" t="str">
        <f t="shared" si="458"/>
        <v/>
      </c>
      <c r="AF230" s="26" t="str">
        <f t="shared" si="459"/>
        <v/>
      </c>
      <c r="AG230" s="26" t="str">
        <f t="shared" si="460"/>
        <v/>
      </c>
      <c r="AH230" s="26" t="str">
        <f t="shared" si="461"/>
        <v/>
      </c>
      <c r="AI230" s="21"/>
      <c r="AJ230" s="154"/>
      <c r="AK230" s="13"/>
    </row>
    <row r="231" spans="2:37">
      <c r="B231" s="9"/>
      <c r="D231" s="81" t="s">
        <v>118</v>
      </c>
      <c r="E231" s="65" t="s">
        <v>56</v>
      </c>
      <c r="F231" s="65"/>
      <c r="G231" s="65"/>
      <c r="H231" s="65"/>
      <c r="I231" s="65"/>
      <c r="J231" s="65"/>
      <c r="K231" s="65"/>
      <c r="L231" s="65"/>
      <c r="M231" s="65"/>
      <c r="N231" s="65"/>
      <c r="O231" s="65"/>
      <c r="P231" s="65"/>
      <c r="Q231" s="65"/>
      <c r="R231" s="65"/>
      <c r="S231" s="65"/>
      <c r="T231" s="65"/>
      <c r="U231" s="65"/>
      <c r="V231" s="65"/>
      <c r="W231" s="65"/>
      <c r="X231" s="33">
        <f t="shared" si="323"/>
        <v>0</v>
      </c>
      <c r="Y231" s="33">
        <f t="shared" si="324"/>
        <v>0</v>
      </c>
      <c r="Z231" s="33">
        <f t="shared" si="325"/>
        <v>0</v>
      </c>
      <c r="AA231" s="21"/>
      <c r="AB231" s="26" t="str">
        <f t="shared" si="455"/>
        <v/>
      </c>
      <c r="AC231" s="26" t="str">
        <f t="shared" si="456"/>
        <v/>
      </c>
      <c r="AD231" s="26" t="str">
        <f t="shared" si="457"/>
        <v/>
      </c>
      <c r="AE231" s="26" t="str">
        <f t="shared" si="458"/>
        <v/>
      </c>
      <c r="AF231" s="26" t="str">
        <f t="shared" si="459"/>
        <v/>
      </c>
      <c r="AG231" s="26" t="str">
        <f t="shared" si="460"/>
        <v/>
      </c>
      <c r="AH231" s="26" t="str">
        <f t="shared" si="461"/>
        <v/>
      </c>
      <c r="AI231" s="21"/>
      <c r="AJ231" s="154"/>
      <c r="AK231" s="13"/>
    </row>
    <row r="232" spans="2:37">
      <c r="B232" s="9"/>
      <c r="D232" s="81" t="s">
        <v>119</v>
      </c>
      <c r="E232" s="65" t="s">
        <v>56</v>
      </c>
      <c r="F232" s="65"/>
      <c r="G232" s="65"/>
      <c r="H232" s="65"/>
      <c r="I232" s="65"/>
      <c r="J232" s="65"/>
      <c r="K232" s="65"/>
      <c r="L232" s="65"/>
      <c r="M232" s="65"/>
      <c r="N232" s="65"/>
      <c r="O232" s="65"/>
      <c r="P232" s="65"/>
      <c r="Q232" s="65"/>
      <c r="R232" s="65"/>
      <c r="S232" s="65"/>
      <c r="T232" s="65"/>
      <c r="U232" s="65"/>
      <c r="V232" s="65"/>
      <c r="W232" s="65"/>
      <c r="X232" s="33">
        <f t="shared" si="323"/>
        <v>0</v>
      </c>
      <c r="Y232" s="33">
        <f t="shared" si="324"/>
        <v>0</v>
      </c>
      <c r="Z232" s="33">
        <f t="shared" si="325"/>
        <v>0</v>
      </c>
      <c r="AA232" s="21"/>
      <c r="AB232" s="26" t="str">
        <f t="shared" si="455"/>
        <v/>
      </c>
      <c r="AC232" s="26" t="str">
        <f t="shared" si="456"/>
        <v/>
      </c>
      <c r="AD232" s="26" t="str">
        <f t="shared" si="457"/>
        <v/>
      </c>
      <c r="AE232" s="26" t="str">
        <f t="shared" si="458"/>
        <v/>
      </c>
      <c r="AF232" s="26" t="str">
        <f t="shared" si="459"/>
        <v/>
      </c>
      <c r="AG232" s="26" t="str">
        <f t="shared" si="460"/>
        <v/>
      </c>
      <c r="AH232" s="26" t="str">
        <f t="shared" si="461"/>
        <v/>
      </c>
      <c r="AI232" s="21"/>
      <c r="AJ232" s="154"/>
      <c r="AK232" s="13"/>
    </row>
    <row r="233" spans="2:37">
      <c r="B233" s="9"/>
      <c r="D233" s="125" t="s">
        <v>100</v>
      </c>
      <c r="E233" s="65" t="str">
        <f>E203</f>
        <v>10^3</v>
      </c>
      <c r="F233" s="33">
        <f>F234+F239</f>
        <v>0</v>
      </c>
      <c r="G233" s="33">
        <f t="shared" ref="G233:W233" si="479">G234+G239</f>
        <v>0</v>
      </c>
      <c r="H233" s="33">
        <f t="shared" si="479"/>
        <v>0</v>
      </c>
      <c r="I233" s="33">
        <f t="shared" si="479"/>
        <v>0</v>
      </c>
      <c r="J233" s="33">
        <f t="shared" si="479"/>
        <v>0</v>
      </c>
      <c r="K233" s="33">
        <f t="shared" si="479"/>
        <v>0</v>
      </c>
      <c r="L233" s="33">
        <f t="shared" si="479"/>
        <v>0</v>
      </c>
      <c r="M233" s="33">
        <f t="shared" si="479"/>
        <v>0</v>
      </c>
      <c r="N233" s="33">
        <f t="shared" si="479"/>
        <v>0</v>
      </c>
      <c r="O233" s="33">
        <f t="shared" si="479"/>
        <v>0</v>
      </c>
      <c r="P233" s="33">
        <f t="shared" si="479"/>
        <v>0</v>
      </c>
      <c r="Q233" s="33">
        <f t="shared" si="479"/>
        <v>0</v>
      </c>
      <c r="R233" s="33">
        <f t="shared" si="479"/>
        <v>0</v>
      </c>
      <c r="S233" s="33">
        <f t="shared" si="479"/>
        <v>0</v>
      </c>
      <c r="T233" s="33">
        <f t="shared" si="479"/>
        <v>0</v>
      </c>
      <c r="U233" s="33">
        <f t="shared" si="479"/>
        <v>0</v>
      </c>
      <c r="V233" s="33">
        <f t="shared" si="479"/>
        <v>0</v>
      </c>
      <c r="W233" s="33">
        <f t="shared" si="479"/>
        <v>0</v>
      </c>
      <c r="X233" s="33">
        <f t="shared" si="323"/>
        <v>0</v>
      </c>
      <c r="Y233" s="33">
        <f t="shared" si="324"/>
        <v>0</v>
      </c>
      <c r="Z233" s="33">
        <f t="shared" si="325"/>
        <v>0</v>
      </c>
      <c r="AA233" s="21"/>
      <c r="AB233" s="88" t="str">
        <f t="shared" ref="AB233" si="480">+IFERROR((Y233/X233)-1,"")</f>
        <v/>
      </c>
      <c r="AC233" s="88"/>
      <c r="AD233" s="88"/>
      <c r="AE233" s="88"/>
      <c r="AF233" s="88"/>
      <c r="AG233" s="88"/>
      <c r="AH233" s="88"/>
      <c r="AI233" s="21"/>
      <c r="AJ233" s="154"/>
      <c r="AK233" s="13"/>
    </row>
    <row r="234" spans="2:37">
      <c r="B234" s="96"/>
      <c r="D234" s="100" t="s">
        <v>255</v>
      </c>
      <c r="E234" s="65" t="str">
        <f>E204</f>
        <v>10^3</v>
      </c>
      <c r="F234" s="33">
        <f>+SUM(F235:F238)</f>
        <v>0</v>
      </c>
      <c r="G234" s="33">
        <f t="shared" ref="G234:W234" si="481">+SUM(G235:G238)</f>
        <v>0</v>
      </c>
      <c r="H234" s="33">
        <f t="shared" si="481"/>
        <v>0</v>
      </c>
      <c r="I234" s="33">
        <f t="shared" si="481"/>
        <v>0</v>
      </c>
      <c r="J234" s="33">
        <f t="shared" si="481"/>
        <v>0</v>
      </c>
      <c r="K234" s="33">
        <f t="shared" si="481"/>
        <v>0</v>
      </c>
      <c r="L234" s="33">
        <f t="shared" si="481"/>
        <v>0</v>
      </c>
      <c r="M234" s="33">
        <f t="shared" si="481"/>
        <v>0</v>
      </c>
      <c r="N234" s="33">
        <f t="shared" si="481"/>
        <v>0</v>
      </c>
      <c r="O234" s="33">
        <f t="shared" si="481"/>
        <v>0</v>
      </c>
      <c r="P234" s="33">
        <f t="shared" si="481"/>
        <v>0</v>
      </c>
      <c r="Q234" s="33">
        <f t="shared" si="481"/>
        <v>0</v>
      </c>
      <c r="R234" s="33">
        <f t="shared" si="481"/>
        <v>0</v>
      </c>
      <c r="S234" s="33">
        <f t="shared" si="481"/>
        <v>0</v>
      </c>
      <c r="T234" s="33">
        <f t="shared" si="481"/>
        <v>0</v>
      </c>
      <c r="U234" s="33">
        <f t="shared" si="481"/>
        <v>0</v>
      </c>
      <c r="V234" s="33">
        <f t="shared" si="481"/>
        <v>0</v>
      </c>
      <c r="W234" s="33">
        <f t="shared" si="481"/>
        <v>0</v>
      </c>
      <c r="X234" s="33">
        <f t="shared" si="323"/>
        <v>0</v>
      </c>
      <c r="Y234" s="33">
        <f t="shared" si="324"/>
        <v>0</v>
      </c>
      <c r="Z234" s="33">
        <f t="shared" si="325"/>
        <v>0</v>
      </c>
      <c r="AA234" s="178"/>
      <c r="AB234" s="88"/>
      <c r="AC234" s="88"/>
      <c r="AD234" s="88"/>
      <c r="AE234" s="88"/>
      <c r="AF234" s="88"/>
      <c r="AG234" s="88"/>
      <c r="AH234" s="88"/>
      <c r="AI234" s="178"/>
      <c r="AJ234" s="179"/>
      <c r="AK234" s="35"/>
    </row>
    <row r="235" spans="2:37">
      <c r="B235" s="96"/>
      <c r="D235" s="177" t="s">
        <v>141</v>
      </c>
      <c r="E235" s="65" t="str">
        <f>E205</f>
        <v>10^3</v>
      </c>
      <c r="F235" s="65"/>
      <c r="G235" s="65"/>
      <c r="H235" s="65"/>
      <c r="I235" s="65"/>
      <c r="J235" s="65"/>
      <c r="K235" s="65"/>
      <c r="L235" s="65"/>
      <c r="M235" s="65"/>
      <c r="N235" s="65"/>
      <c r="O235" s="65"/>
      <c r="P235" s="65"/>
      <c r="Q235" s="65"/>
      <c r="R235" s="65"/>
      <c r="S235" s="65"/>
      <c r="T235" s="65"/>
      <c r="U235" s="65"/>
      <c r="V235" s="65"/>
      <c r="W235" s="65"/>
      <c r="X235" s="33">
        <f t="shared" si="323"/>
        <v>0</v>
      </c>
      <c r="Y235" s="33">
        <f t="shared" si="324"/>
        <v>0</v>
      </c>
      <c r="Z235" s="33">
        <f t="shared" si="325"/>
        <v>0</v>
      </c>
      <c r="AA235" s="178"/>
      <c r="AB235" s="88"/>
      <c r="AC235" s="88"/>
      <c r="AD235" s="88"/>
      <c r="AE235" s="88"/>
      <c r="AF235" s="88"/>
      <c r="AG235" s="88"/>
      <c r="AH235" s="88"/>
      <c r="AI235" s="178"/>
      <c r="AJ235" s="179"/>
      <c r="AK235" s="35"/>
    </row>
    <row r="236" spans="2:37">
      <c r="B236" s="96"/>
      <c r="D236" s="177" t="s">
        <v>142</v>
      </c>
      <c r="E236" s="65" t="str">
        <f t="shared" ref="E236:E242" si="482">E206</f>
        <v>10^3</v>
      </c>
      <c r="F236" s="65"/>
      <c r="G236" s="65"/>
      <c r="H236" s="65"/>
      <c r="I236" s="65"/>
      <c r="J236" s="65"/>
      <c r="K236" s="65"/>
      <c r="L236" s="65"/>
      <c r="M236" s="65"/>
      <c r="N236" s="65"/>
      <c r="O236" s="65"/>
      <c r="P236" s="65"/>
      <c r="Q236" s="65"/>
      <c r="R236" s="65"/>
      <c r="S236" s="65"/>
      <c r="T236" s="65"/>
      <c r="U236" s="65"/>
      <c r="V236" s="65"/>
      <c r="W236" s="65"/>
      <c r="X236" s="33">
        <f t="shared" si="323"/>
        <v>0</v>
      </c>
      <c r="Y236" s="33">
        <f t="shared" si="324"/>
        <v>0</v>
      </c>
      <c r="Z236" s="33">
        <f t="shared" si="325"/>
        <v>0</v>
      </c>
      <c r="AA236" s="178"/>
      <c r="AB236" s="88"/>
      <c r="AC236" s="88"/>
      <c r="AD236" s="88"/>
      <c r="AE236" s="88"/>
      <c r="AF236" s="88"/>
      <c r="AG236" s="88"/>
      <c r="AH236" s="88"/>
      <c r="AI236" s="178"/>
      <c r="AJ236" s="179"/>
      <c r="AK236" s="35"/>
    </row>
    <row r="237" spans="2:37">
      <c r="B237" s="96"/>
      <c r="D237" s="177" t="s">
        <v>143</v>
      </c>
      <c r="E237" s="65" t="str">
        <f t="shared" si="482"/>
        <v>10^3</v>
      </c>
      <c r="F237" s="65"/>
      <c r="G237" s="65"/>
      <c r="H237" s="65"/>
      <c r="I237" s="65"/>
      <c r="J237" s="65"/>
      <c r="K237" s="65"/>
      <c r="L237" s="65"/>
      <c r="M237" s="65"/>
      <c r="N237" s="65"/>
      <c r="O237" s="65"/>
      <c r="P237" s="65"/>
      <c r="Q237" s="65"/>
      <c r="R237" s="65"/>
      <c r="S237" s="65"/>
      <c r="T237" s="65"/>
      <c r="U237" s="65"/>
      <c r="V237" s="65"/>
      <c r="W237" s="65"/>
      <c r="X237" s="33">
        <f t="shared" si="323"/>
        <v>0</v>
      </c>
      <c r="Y237" s="33">
        <f t="shared" si="324"/>
        <v>0</v>
      </c>
      <c r="Z237" s="33">
        <f t="shared" si="325"/>
        <v>0</v>
      </c>
      <c r="AA237" s="178"/>
      <c r="AB237" s="88"/>
      <c r="AC237" s="88"/>
      <c r="AD237" s="88"/>
      <c r="AE237" s="88"/>
      <c r="AF237" s="88"/>
      <c r="AG237" s="88"/>
      <c r="AH237" s="88"/>
      <c r="AI237" s="178"/>
      <c r="AJ237" s="179"/>
      <c r="AK237" s="35"/>
    </row>
    <row r="238" spans="2:37">
      <c r="B238" s="96"/>
      <c r="D238" s="177" t="s">
        <v>231</v>
      </c>
      <c r="E238" s="65" t="str">
        <f t="shared" si="482"/>
        <v>10^3</v>
      </c>
      <c r="F238" s="65"/>
      <c r="G238" s="65"/>
      <c r="H238" s="65"/>
      <c r="I238" s="65"/>
      <c r="J238" s="65"/>
      <c r="K238" s="65"/>
      <c r="L238" s="65"/>
      <c r="M238" s="65"/>
      <c r="N238" s="65"/>
      <c r="O238" s="65"/>
      <c r="P238" s="65"/>
      <c r="Q238" s="65"/>
      <c r="R238" s="65"/>
      <c r="S238" s="65"/>
      <c r="T238" s="65"/>
      <c r="U238" s="65"/>
      <c r="V238" s="65"/>
      <c r="W238" s="65"/>
      <c r="X238" s="33">
        <f t="shared" si="323"/>
        <v>0</v>
      </c>
      <c r="Y238" s="33">
        <f t="shared" si="324"/>
        <v>0</v>
      </c>
      <c r="Z238" s="33">
        <f t="shared" si="325"/>
        <v>0</v>
      </c>
      <c r="AA238" s="178"/>
      <c r="AB238" s="88"/>
      <c r="AC238" s="88"/>
      <c r="AD238" s="88"/>
      <c r="AE238" s="88"/>
      <c r="AF238" s="88"/>
      <c r="AG238" s="88"/>
      <c r="AH238" s="88"/>
      <c r="AI238" s="178"/>
      <c r="AJ238" s="179"/>
      <c r="AK238" s="35"/>
    </row>
    <row r="239" spans="2:37">
      <c r="B239" s="96"/>
      <c r="D239" s="100" t="s">
        <v>256</v>
      </c>
      <c r="E239" s="65" t="str">
        <f t="shared" si="482"/>
        <v>10^3</v>
      </c>
      <c r="F239" s="33">
        <f>+SUM(F240:F243)</f>
        <v>0</v>
      </c>
      <c r="G239" s="33">
        <f t="shared" ref="G239:W239" si="483">+SUM(G240:G243)</f>
        <v>0</v>
      </c>
      <c r="H239" s="33">
        <f t="shared" si="483"/>
        <v>0</v>
      </c>
      <c r="I239" s="33">
        <f t="shared" si="483"/>
        <v>0</v>
      </c>
      <c r="J239" s="33">
        <f t="shared" si="483"/>
        <v>0</v>
      </c>
      <c r="K239" s="33">
        <f t="shared" si="483"/>
        <v>0</v>
      </c>
      <c r="L239" s="33">
        <f t="shared" si="483"/>
        <v>0</v>
      </c>
      <c r="M239" s="33">
        <f t="shared" si="483"/>
        <v>0</v>
      </c>
      <c r="N239" s="33">
        <f t="shared" si="483"/>
        <v>0</v>
      </c>
      <c r="O239" s="33">
        <f t="shared" si="483"/>
        <v>0</v>
      </c>
      <c r="P239" s="33">
        <f t="shared" si="483"/>
        <v>0</v>
      </c>
      <c r="Q239" s="33">
        <f t="shared" si="483"/>
        <v>0</v>
      </c>
      <c r="R239" s="33">
        <f t="shared" si="483"/>
        <v>0</v>
      </c>
      <c r="S239" s="33">
        <f t="shared" si="483"/>
        <v>0</v>
      </c>
      <c r="T239" s="33">
        <f t="shared" si="483"/>
        <v>0</v>
      </c>
      <c r="U239" s="33">
        <f t="shared" si="483"/>
        <v>0</v>
      </c>
      <c r="V239" s="33">
        <f t="shared" si="483"/>
        <v>0</v>
      </c>
      <c r="W239" s="33">
        <f t="shared" si="483"/>
        <v>0</v>
      </c>
      <c r="X239" s="33">
        <f t="shared" si="323"/>
        <v>0</v>
      </c>
      <c r="Y239" s="33">
        <f t="shared" si="324"/>
        <v>0</v>
      </c>
      <c r="Z239" s="33">
        <f t="shared" si="325"/>
        <v>0</v>
      </c>
      <c r="AA239" s="178"/>
      <c r="AB239" s="88"/>
      <c r="AC239" s="88"/>
      <c r="AD239" s="88"/>
      <c r="AE239" s="88"/>
      <c r="AF239" s="88"/>
      <c r="AG239" s="88"/>
      <c r="AH239" s="88"/>
      <c r="AI239" s="178"/>
      <c r="AJ239" s="179"/>
      <c r="AK239" s="35"/>
    </row>
    <row r="240" spans="2:37">
      <c r="B240" s="96"/>
      <c r="D240" s="177" t="s">
        <v>141</v>
      </c>
      <c r="E240" s="65" t="str">
        <f t="shared" si="482"/>
        <v>10^3</v>
      </c>
      <c r="F240" s="65"/>
      <c r="G240" s="65"/>
      <c r="H240" s="65"/>
      <c r="I240" s="65"/>
      <c r="J240" s="65"/>
      <c r="K240" s="65"/>
      <c r="L240" s="65"/>
      <c r="M240" s="65"/>
      <c r="N240" s="65"/>
      <c r="O240" s="65"/>
      <c r="P240" s="65"/>
      <c r="Q240" s="65"/>
      <c r="R240" s="65"/>
      <c r="S240" s="65"/>
      <c r="T240" s="65"/>
      <c r="U240" s="65"/>
      <c r="V240" s="65"/>
      <c r="W240" s="65"/>
      <c r="X240" s="33">
        <f t="shared" si="323"/>
        <v>0</v>
      </c>
      <c r="Y240" s="33">
        <f t="shared" si="324"/>
        <v>0</v>
      </c>
      <c r="Z240" s="33">
        <f t="shared" si="325"/>
        <v>0</v>
      </c>
      <c r="AA240" s="178"/>
      <c r="AB240" s="88"/>
      <c r="AC240" s="88"/>
      <c r="AD240" s="88"/>
      <c r="AE240" s="88"/>
      <c r="AF240" s="88"/>
      <c r="AG240" s="88"/>
      <c r="AH240" s="88"/>
      <c r="AI240" s="178"/>
      <c r="AJ240" s="179"/>
      <c r="AK240" s="35"/>
    </row>
    <row r="241" spans="2:37">
      <c r="B241" s="96"/>
      <c r="D241" s="177" t="s">
        <v>142</v>
      </c>
      <c r="E241" s="65" t="str">
        <f t="shared" si="482"/>
        <v>10^3</v>
      </c>
      <c r="F241" s="65"/>
      <c r="G241" s="65"/>
      <c r="H241" s="65"/>
      <c r="I241" s="65"/>
      <c r="J241" s="65"/>
      <c r="K241" s="65"/>
      <c r="L241" s="65"/>
      <c r="M241" s="65"/>
      <c r="N241" s="65"/>
      <c r="O241" s="65"/>
      <c r="P241" s="65"/>
      <c r="Q241" s="65"/>
      <c r="R241" s="65"/>
      <c r="S241" s="65"/>
      <c r="T241" s="65"/>
      <c r="U241" s="65"/>
      <c r="V241" s="65"/>
      <c r="W241" s="65"/>
      <c r="X241" s="33">
        <f t="shared" si="323"/>
        <v>0</v>
      </c>
      <c r="Y241" s="33">
        <f t="shared" si="324"/>
        <v>0</v>
      </c>
      <c r="Z241" s="33">
        <f t="shared" si="325"/>
        <v>0</v>
      </c>
      <c r="AA241" s="178"/>
      <c r="AB241" s="88"/>
      <c r="AC241" s="88"/>
      <c r="AD241" s="88"/>
      <c r="AE241" s="88"/>
      <c r="AF241" s="88"/>
      <c r="AG241" s="88"/>
      <c r="AH241" s="88"/>
      <c r="AI241" s="178"/>
      <c r="AJ241" s="179"/>
      <c r="AK241" s="35"/>
    </row>
    <row r="242" spans="2:37">
      <c r="B242" s="96"/>
      <c r="D242" s="177" t="s">
        <v>143</v>
      </c>
      <c r="E242" s="65" t="str">
        <f t="shared" si="482"/>
        <v>10^3</v>
      </c>
      <c r="F242" s="65"/>
      <c r="G242" s="65"/>
      <c r="H242" s="65"/>
      <c r="I242" s="65"/>
      <c r="J242" s="65"/>
      <c r="K242" s="65"/>
      <c r="L242" s="65"/>
      <c r="M242" s="65"/>
      <c r="N242" s="65"/>
      <c r="O242" s="65"/>
      <c r="P242" s="65"/>
      <c r="Q242" s="65"/>
      <c r="R242" s="65"/>
      <c r="S242" s="65"/>
      <c r="T242" s="65"/>
      <c r="U242" s="65"/>
      <c r="V242" s="65"/>
      <c r="W242" s="65"/>
      <c r="X242" s="33">
        <f t="shared" si="323"/>
        <v>0</v>
      </c>
      <c r="Y242" s="33">
        <f t="shared" si="324"/>
        <v>0</v>
      </c>
      <c r="Z242" s="33">
        <f t="shared" si="325"/>
        <v>0</v>
      </c>
      <c r="AA242" s="178"/>
      <c r="AB242" s="88"/>
      <c r="AC242" s="88"/>
      <c r="AD242" s="88"/>
      <c r="AE242" s="88"/>
      <c r="AF242" s="88"/>
      <c r="AG242" s="88"/>
      <c r="AH242" s="88"/>
      <c r="AI242" s="178"/>
      <c r="AJ242" s="179"/>
      <c r="AK242" s="35"/>
    </row>
    <row r="243" spans="2:37">
      <c r="B243" s="96"/>
      <c r="D243" s="177" t="s">
        <v>231</v>
      </c>
      <c r="E243" s="65" t="str">
        <f>E210</f>
        <v>10^3</v>
      </c>
      <c r="F243" s="65"/>
      <c r="G243" s="65"/>
      <c r="H243" s="65"/>
      <c r="I243" s="65"/>
      <c r="J243" s="65"/>
      <c r="K243" s="65"/>
      <c r="L243" s="65"/>
      <c r="M243" s="65"/>
      <c r="N243" s="65"/>
      <c r="O243" s="65"/>
      <c r="P243" s="65"/>
      <c r="Q243" s="65"/>
      <c r="R243" s="65"/>
      <c r="S243" s="65"/>
      <c r="T243" s="65"/>
      <c r="U243" s="65"/>
      <c r="V243" s="65"/>
      <c r="W243" s="65"/>
      <c r="X243" s="33">
        <f t="shared" si="323"/>
        <v>0</v>
      </c>
      <c r="Y243" s="33">
        <f t="shared" si="324"/>
        <v>0</v>
      </c>
      <c r="Z243" s="33">
        <f t="shared" si="325"/>
        <v>0</v>
      </c>
      <c r="AA243" s="178"/>
      <c r="AB243" s="88"/>
      <c r="AC243" s="88"/>
      <c r="AD243" s="88"/>
      <c r="AE243" s="88"/>
      <c r="AF243" s="88"/>
      <c r="AG243" s="88"/>
      <c r="AH243" s="88"/>
      <c r="AI243" s="178"/>
      <c r="AJ243" s="179"/>
      <c r="AK243" s="35"/>
    </row>
    <row r="244" spans="2:37">
      <c r="B244" s="9"/>
      <c r="D244" s="125" t="s">
        <v>99</v>
      </c>
      <c r="E244" s="65" t="str">
        <f>E233</f>
        <v>10^3</v>
      </c>
      <c r="F244" s="33">
        <f>+F245</f>
        <v>0</v>
      </c>
      <c r="G244" s="33">
        <f t="shared" ref="G244:W244" si="484">+G245</f>
        <v>0</v>
      </c>
      <c r="H244" s="33">
        <f t="shared" si="484"/>
        <v>0</v>
      </c>
      <c r="I244" s="33">
        <f t="shared" si="484"/>
        <v>0</v>
      </c>
      <c r="J244" s="33">
        <f t="shared" si="484"/>
        <v>0</v>
      </c>
      <c r="K244" s="33">
        <f t="shared" si="484"/>
        <v>0</v>
      </c>
      <c r="L244" s="33">
        <f t="shared" si="484"/>
        <v>0</v>
      </c>
      <c r="M244" s="33">
        <f t="shared" si="484"/>
        <v>0</v>
      </c>
      <c r="N244" s="33">
        <f t="shared" si="484"/>
        <v>0</v>
      </c>
      <c r="O244" s="33">
        <f t="shared" si="484"/>
        <v>0</v>
      </c>
      <c r="P244" s="33">
        <f t="shared" si="484"/>
        <v>0</v>
      </c>
      <c r="Q244" s="33">
        <f t="shared" si="484"/>
        <v>0</v>
      </c>
      <c r="R244" s="33">
        <f t="shared" si="484"/>
        <v>0</v>
      </c>
      <c r="S244" s="33">
        <f t="shared" si="484"/>
        <v>0</v>
      </c>
      <c r="T244" s="33">
        <f t="shared" si="484"/>
        <v>0</v>
      </c>
      <c r="U244" s="33">
        <f t="shared" si="484"/>
        <v>0</v>
      </c>
      <c r="V244" s="33">
        <f t="shared" si="484"/>
        <v>0</v>
      </c>
      <c r="W244" s="33">
        <f t="shared" si="484"/>
        <v>0</v>
      </c>
      <c r="X244" s="33">
        <f t="shared" si="323"/>
        <v>0</v>
      </c>
      <c r="Y244" s="33">
        <f t="shared" si="324"/>
        <v>0</v>
      </c>
      <c r="Z244" s="33">
        <f t="shared" si="325"/>
        <v>0</v>
      </c>
      <c r="AA244" s="21"/>
      <c r="AB244" s="88" t="str">
        <f t="shared" ref="AB244" si="485">+IFERROR((Y244/X244)-1,"")</f>
        <v/>
      </c>
      <c r="AC244" s="88"/>
      <c r="AD244" s="88"/>
      <c r="AE244" s="88"/>
      <c r="AF244" s="88"/>
      <c r="AG244" s="88"/>
      <c r="AH244" s="88"/>
      <c r="AI244" s="21"/>
      <c r="AJ244" s="154"/>
      <c r="AK244" s="13"/>
    </row>
    <row r="245" spans="2:37">
      <c r="B245" s="9"/>
      <c r="D245" s="63" t="s">
        <v>284</v>
      </c>
      <c r="E245" s="65" t="s">
        <v>56</v>
      </c>
      <c r="F245" s="65"/>
      <c r="G245" s="65"/>
      <c r="H245" s="65"/>
      <c r="I245" s="65"/>
      <c r="J245" s="65"/>
      <c r="K245" s="65"/>
      <c r="L245" s="65"/>
      <c r="M245" s="65"/>
      <c r="N245" s="65"/>
      <c r="O245" s="65"/>
      <c r="P245" s="65"/>
      <c r="Q245" s="65"/>
      <c r="R245" s="65"/>
      <c r="S245" s="65"/>
      <c r="T245" s="65"/>
      <c r="U245" s="65"/>
      <c r="V245" s="65"/>
      <c r="W245" s="65"/>
      <c r="X245" s="33">
        <f t="shared" si="323"/>
        <v>0</v>
      </c>
      <c r="Y245" s="33">
        <f t="shared" si="324"/>
        <v>0</v>
      </c>
      <c r="Z245" s="33">
        <f t="shared" si="325"/>
        <v>0</v>
      </c>
      <c r="AA245" s="21"/>
      <c r="AB245" s="26" t="str">
        <f>+IFERROR((R245/F245)-1,"")</f>
        <v/>
      </c>
      <c r="AC245" s="26" t="str">
        <f t="shared" ref="AC245" si="486">+IFERROR((S245/G245)-1,"")</f>
        <v/>
      </c>
      <c r="AD245" s="26" t="str">
        <f t="shared" ref="AD245" si="487">+IFERROR((T245/H245)-1,"")</f>
        <v/>
      </c>
      <c r="AE245" s="26" t="str">
        <f t="shared" ref="AE245" si="488">+IFERROR((U245/I245)-1,"")</f>
        <v/>
      </c>
      <c r="AF245" s="26" t="str">
        <f t="shared" ref="AF245" si="489">+IFERROR((V245/J245)-1,"")</f>
        <v/>
      </c>
      <c r="AG245" s="26" t="str">
        <f t="shared" ref="AG245" si="490">+IFERROR((W245/K245)-1,"")</f>
        <v/>
      </c>
      <c r="AH245" s="26" t="str">
        <f t="shared" ref="AH245" si="491">+IFERROR((Z245/Y245)-1,"")</f>
        <v/>
      </c>
      <c r="AI245" s="21"/>
      <c r="AJ245" s="154"/>
      <c r="AK245" s="13"/>
    </row>
    <row r="246" spans="2:37" ht="18.75" customHeight="1">
      <c r="B246" s="18"/>
      <c r="C246" s="222"/>
      <c r="D246" s="66"/>
      <c r="E246" s="66"/>
      <c r="F246" s="66"/>
      <c r="G246" s="66"/>
      <c r="H246" s="66"/>
      <c r="I246" s="66"/>
      <c r="J246" s="66"/>
      <c r="K246" s="66"/>
      <c r="L246" s="66"/>
      <c r="M246" s="66"/>
      <c r="N246" s="66"/>
      <c r="O246" s="66"/>
      <c r="P246" s="66"/>
      <c r="Q246" s="66"/>
      <c r="R246" s="66"/>
      <c r="S246" s="66"/>
      <c r="T246" s="66"/>
      <c r="U246" s="66"/>
      <c r="V246" s="66"/>
      <c r="W246" s="17"/>
      <c r="X246" s="17"/>
      <c r="Y246" s="17"/>
      <c r="Z246" s="17"/>
      <c r="AA246" s="25"/>
      <c r="AB246" s="25"/>
      <c r="AC246" s="25"/>
      <c r="AD246" s="25"/>
      <c r="AE246" s="25"/>
      <c r="AF246" s="25"/>
      <c r="AG246" s="25"/>
      <c r="AH246" s="17"/>
      <c r="AI246" s="17"/>
      <c r="AJ246" s="22"/>
      <c r="AK246" s="13"/>
    </row>
    <row r="247" spans="2:37" ht="16.5" customHeight="1">
      <c r="D247" s="67"/>
      <c r="W247" s="1"/>
      <c r="AA247" s="23"/>
      <c r="AH247" s="1"/>
      <c r="AK247" s="13"/>
    </row>
    <row r="248" spans="2:37" s="60" customFormat="1" ht="36" customHeight="1">
      <c r="B248" s="57"/>
      <c r="C248" s="99" t="s">
        <v>312</v>
      </c>
      <c r="D248" s="58" t="s">
        <v>207</v>
      </c>
      <c r="E248" s="136"/>
      <c r="F248" s="136"/>
      <c r="G248" s="136"/>
      <c r="H248" s="136"/>
      <c r="I248" s="136"/>
      <c r="J248" s="136"/>
      <c r="K248" s="136"/>
      <c r="L248" s="136"/>
      <c r="M248" s="136"/>
      <c r="N248" s="136"/>
      <c r="O248" s="136"/>
      <c r="P248" s="136"/>
      <c r="Q248" s="136"/>
      <c r="R248" s="136"/>
      <c r="S248" s="136"/>
      <c r="T248" s="136"/>
      <c r="U248" s="136"/>
      <c r="V248" s="136"/>
      <c r="W248" s="136"/>
      <c r="X248" s="136"/>
      <c r="Y248" s="136"/>
      <c r="Z248" s="136"/>
      <c r="AA248" s="136"/>
      <c r="AB248" s="136"/>
      <c r="AC248" s="136"/>
      <c r="AD248" s="136"/>
      <c r="AE248" s="136"/>
      <c r="AF248" s="136"/>
      <c r="AG248" s="136"/>
      <c r="AH248" s="136"/>
      <c r="AI248" s="136"/>
      <c r="AJ248" s="137"/>
      <c r="AK248" s="13"/>
    </row>
    <row r="249" spans="2:37" s="60" customFormat="1" ht="41.25" customHeight="1">
      <c r="B249" s="110"/>
      <c r="C249" s="99" t="s">
        <v>332</v>
      </c>
      <c r="D249" s="99" t="s">
        <v>211</v>
      </c>
      <c r="E249" s="12" t="s">
        <v>47</v>
      </c>
      <c r="F249" s="127">
        <v>43466</v>
      </c>
      <c r="G249" s="127">
        <v>43497</v>
      </c>
      <c r="H249" s="127">
        <v>43525</v>
      </c>
      <c r="I249" s="127">
        <v>43556</v>
      </c>
      <c r="J249" s="127">
        <v>43586</v>
      </c>
      <c r="K249" s="127">
        <v>43617</v>
      </c>
      <c r="L249" s="127">
        <v>43647</v>
      </c>
      <c r="M249" s="127">
        <v>43678</v>
      </c>
      <c r="N249" s="127">
        <v>43709</v>
      </c>
      <c r="O249" s="127">
        <v>43739</v>
      </c>
      <c r="P249" s="127">
        <v>43770</v>
      </c>
      <c r="Q249" s="127">
        <v>43800</v>
      </c>
      <c r="R249" s="127">
        <v>43831</v>
      </c>
      <c r="S249" s="127">
        <v>43862</v>
      </c>
      <c r="T249" s="127">
        <v>43891</v>
      </c>
      <c r="U249" s="127">
        <v>43922</v>
      </c>
      <c r="V249" s="127">
        <v>43952</v>
      </c>
      <c r="W249" s="127">
        <v>43983</v>
      </c>
      <c r="X249" s="36">
        <v>2019</v>
      </c>
      <c r="Y249" s="82" t="s">
        <v>293</v>
      </c>
      <c r="Z249" s="82" t="s">
        <v>294</v>
      </c>
      <c r="AA249" s="12"/>
      <c r="AB249" s="126" t="s">
        <v>89</v>
      </c>
      <c r="AC249" s="126" t="s">
        <v>90</v>
      </c>
      <c r="AD249" s="126" t="s">
        <v>91</v>
      </c>
      <c r="AE249" s="126" t="s">
        <v>92</v>
      </c>
      <c r="AF249" s="126" t="s">
        <v>93</v>
      </c>
      <c r="AG249" s="126" t="s">
        <v>94</v>
      </c>
      <c r="AH249" s="126" t="s">
        <v>295</v>
      </c>
      <c r="AI249" s="12"/>
      <c r="AJ249" s="12" t="s">
        <v>31</v>
      </c>
      <c r="AK249" s="13"/>
    </row>
    <row r="250" spans="2:37" ht="16.5" customHeight="1">
      <c r="B250" s="96"/>
      <c r="C250" s="98" t="s">
        <v>333</v>
      </c>
      <c r="D250" s="94" t="s">
        <v>144</v>
      </c>
      <c r="E250" s="5" t="s">
        <v>32</v>
      </c>
      <c r="F250" s="33">
        <f ca="1">F257+F280</f>
        <v>0</v>
      </c>
      <c r="G250" s="33">
        <f t="shared" ref="G250:W250" ca="1" si="492">G257+G280</f>
        <v>0</v>
      </c>
      <c r="H250" s="33">
        <f t="shared" ca="1" si="492"/>
        <v>0</v>
      </c>
      <c r="I250" s="33">
        <f t="shared" ca="1" si="492"/>
        <v>0</v>
      </c>
      <c r="J250" s="33">
        <f t="shared" ca="1" si="492"/>
        <v>0</v>
      </c>
      <c r="K250" s="33">
        <f t="shared" ca="1" si="492"/>
        <v>0</v>
      </c>
      <c r="L250" s="33">
        <f t="shared" ca="1" si="492"/>
        <v>0</v>
      </c>
      <c r="M250" s="33">
        <f t="shared" ca="1" si="492"/>
        <v>0</v>
      </c>
      <c r="N250" s="33">
        <f t="shared" ca="1" si="492"/>
        <v>0</v>
      </c>
      <c r="O250" s="33">
        <f t="shared" ca="1" si="492"/>
        <v>0</v>
      </c>
      <c r="P250" s="33">
        <f t="shared" ca="1" si="492"/>
        <v>0</v>
      </c>
      <c r="Q250" s="33">
        <f t="shared" ca="1" si="492"/>
        <v>0</v>
      </c>
      <c r="R250" s="33">
        <f t="shared" ca="1" si="492"/>
        <v>0</v>
      </c>
      <c r="S250" s="33">
        <f t="shared" ca="1" si="492"/>
        <v>0</v>
      </c>
      <c r="T250" s="33">
        <f t="shared" ca="1" si="492"/>
        <v>0</v>
      </c>
      <c r="U250" s="33">
        <f t="shared" ca="1" si="492"/>
        <v>0</v>
      </c>
      <c r="V250" s="33">
        <f t="shared" ca="1" si="492"/>
        <v>0</v>
      </c>
      <c r="W250" s="33">
        <f t="shared" ca="1" si="492"/>
        <v>0</v>
      </c>
      <c r="X250" s="33">
        <f ca="1">+SUM(F250:Q250)</f>
        <v>0</v>
      </c>
      <c r="Y250" s="33">
        <f ca="1">+SUM(F250:K250)</f>
        <v>0</v>
      </c>
      <c r="Z250" s="33">
        <f ca="1">+SUM(R250:W250)</f>
        <v>0</v>
      </c>
      <c r="AA250" s="20"/>
      <c r="AB250" s="26" t="str">
        <f ca="1">+IFERROR((R250/F250)-1,"")</f>
        <v/>
      </c>
      <c r="AC250" s="26" t="str">
        <f t="shared" ref="AC250:AC252" ca="1" si="493">+IFERROR((S250/G250)-1,"")</f>
        <v/>
      </c>
      <c r="AD250" s="26" t="str">
        <f t="shared" ref="AD250:AD252" ca="1" si="494">+IFERROR((T250/H250)-1,"")</f>
        <v/>
      </c>
      <c r="AE250" s="26" t="str">
        <f t="shared" ref="AE250:AE252" ca="1" si="495">+IFERROR((U250/I250)-1,"")</f>
        <v/>
      </c>
      <c r="AF250" s="26" t="str">
        <f t="shared" ref="AF250:AF252" ca="1" si="496">+IFERROR((V250/J250)-1,"")</f>
        <v/>
      </c>
      <c r="AG250" s="26" t="str">
        <f ca="1">+IFERROR((W250/K250)-1,"")</f>
        <v/>
      </c>
      <c r="AH250" s="26" t="str">
        <f ca="1">+IFERROR((Z250/Y250)-1,"")</f>
        <v/>
      </c>
      <c r="AI250" s="20"/>
      <c r="AJ250" s="62"/>
      <c r="AK250" s="13"/>
    </row>
    <row r="251" spans="2:37" ht="16.5" customHeight="1">
      <c r="B251" s="96"/>
      <c r="C251" s="98" t="s">
        <v>334</v>
      </c>
      <c r="D251" s="94" t="s">
        <v>145</v>
      </c>
      <c r="E251" s="5" t="s">
        <v>32</v>
      </c>
      <c r="F251" s="33">
        <f ca="1">F297+F319</f>
        <v>0</v>
      </c>
      <c r="G251" s="33">
        <f t="shared" ref="G251:W251" ca="1" si="497">G297+G319</f>
        <v>0</v>
      </c>
      <c r="H251" s="33">
        <f t="shared" ca="1" si="497"/>
        <v>0</v>
      </c>
      <c r="I251" s="33">
        <f t="shared" ca="1" si="497"/>
        <v>0</v>
      </c>
      <c r="J251" s="33">
        <f t="shared" ca="1" si="497"/>
        <v>0</v>
      </c>
      <c r="K251" s="33">
        <f t="shared" ca="1" si="497"/>
        <v>0</v>
      </c>
      <c r="L251" s="33">
        <f t="shared" ca="1" si="497"/>
        <v>0</v>
      </c>
      <c r="M251" s="33">
        <f t="shared" ca="1" si="497"/>
        <v>0</v>
      </c>
      <c r="N251" s="33">
        <f t="shared" ca="1" si="497"/>
        <v>0</v>
      </c>
      <c r="O251" s="33">
        <f t="shared" ca="1" si="497"/>
        <v>0</v>
      </c>
      <c r="P251" s="33">
        <f t="shared" ca="1" si="497"/>
        <v>0</v>
      </c>
      <c r="Q251" s="33">
        <f t="shared" ca="1" si="497"/>
        <v>0</v>
      </c>
      <c r="R251" s="33">
        <f t="shared" ca="1" si="497"/>
        <v>0</v>
      </c>
      <c r="S251" s="33">
        <f t="shared" ca="1" si="497"/>
        <v>0</v>
      </c>
      <c r="T251" s="33">
        <f t="shared" ca="1" si="497"/>
        <v>0</v>
      </c>
      <c r="U251" s="33">
        <f t="shared" ca="1" si="497"/>
        <v>0</v>
      </c>
      <c r="V251" s="33">
        <f t="shared" ca="1" si="497"/>
        <v>0</v>
      </c>
      <c r="W251" s="33">
        <f t="shared" ca="1" si="497"/>
        <v>0</v>
      </c>
      <c r="X251" s="33">
        <f t="shared" ref="X251:X252" ca="1" si="498">+SUM(F251:Q251)</f>
        <v>0</v>
      </c>
      <c r="Y251" s="33">
        <f t="shared" ref="Y251:Y252" ca="1" si="499">+SUM(F251:K251)</f>
        <v>0</v>
      </c>
      <c r="Z251" s="33">
        <f t="shared" ref="Z251:Z252" ca="1" si="500">+SUM(R251:W251)</f>
        <v>0</v>
      </c>
      <c r="AA251" s="20"/>
      <c r="AB251" s="26" t="str">
        <f ca="1">+IFERROR((R251/F251)-1,"")</f>
        <v/>
      </c>
      <c r="AC251" s="26" t="str">
        <f t="shared" ca="1" si="493"/>
        <v/>
      </c>
      <c r="AD251" s="26" t="str">
        <f t="shared" ca="1" si="494"/>
        <v/>
      </c>
      <c r="AE251" s="26" t="str">
        <f t="shared" ca="1" si="495"/>
        <v/>
      </c>
      <c r="AF251" s="26" t="str">
        <f t="shared" ca="1" si="496"/>
        <v/>
      </c>
      <c r="AG251" s="26" t="str">
        <f t="shared" ref="AG251:AG252" ca="1" si="501">+IFERROR((W251/K251)-1,"")</f>
        <v/>
      </c>
      <c r="AH251" s="26" t="str">
        <f t="shared" ref="AH251:AH252" ca="1" si="502">+IFERROR((Z251/Y251)-1,"")</f>
        <v/>
      </c>
      <c r="AI251" s="20"/>
      <c r="AJ251" s="62"/>
      <c r="AK251" s="13"/>
    </row>
    <row r="252" spans="2:37" ht="16.5" customHeight="1">
      <c r="B252" s="96"/>
      <c r="C252" s="98" t="s">
        <v>335</v>
      </c>
      <c r="D252" s="94" t="s">
        <v>146</v>
      </c>
      <c r="E252" s="5" t="s">
        <v>32</v>
      </c>
      <c r="F252" s="33">
        <f ca="1">F336+F359</f>
        <v>0</v>
      </c>
      <c r="G252" s="33">
        <f t="shared" ref="G252:W252" ca="1" si="503">G336+G359</f>
        <v>0</v>
      </c>
      <c r="H252" s="33">
        <f t="shared" ca="1" si="503"/>
        <v>0</v>
      </c>
      <c r="I252" s="33">
        <f t="shared" ca="1" si="503"/>
        <v>0</v>
      </c>
      <c r="J252" s="33">
        <f t="shared" ca="1" si="503"/>
        <v>0</v>
      </c>
      <c r="K252" s="33">
        <f t="shared" ca="1" si="503"/>
        <v>0</v>
      </c>
      <c r="L252" s="33">
        <f t="shared" ca="1" si="503"/>
        <v>0</v>
      </c>
      <c r="M252" s="33">
        <f t="shared" ca="1" si="503"/>
        <v>0</v>
      </c>
      <c r="N252" s="33">
        <f t="shared" ca="1" si="503"/>
        <v>0</v>
      </c>
      <c r="O252" s="33">
        <f t="shared" ca="1" si="503"/>
        <v>0</v>
      </c>
      <c r="P252" s="33">
        <f t="shared" ca="1" si="503"/>
        <v>0</v>
      </c>
      <c r="Q252" s="33">
        <f t="shared" ca="1" si="503"/>
        <v>0</v>
      </c>
      <c r="R252" s="33">
        <f t="shared" ca="1" si="503"/>
        <v>0</v>
      </c>
      <c r="S252" s="33">
        <f t="shared" ca="1" si="503"/>
        <v>0</v>
      </c>
      <c r="T252" s="33">
        <f t="shared" ca="1" si="503"/>
        <v>0</v>
      </c>
      <c r="U252" s="33">
        <f t="shared" ca="1" si="503"/>
        <v>0</v>
      </c>
      <c r="V252" s="33">
        <f t="shared" ca="1" si="503"/>
        <v>0</v>
      </c>
      <c r="W252" s="33">
        <f t="shared" ca="1" si="503"/>
        <v>0</v>
      </c>
      <c r="X252" s="33">
        <f t="shared" ca="1" si="498"/>
        <v>0</v>
      </c>
      <c r="Y252" s="33">
        <f t="shared" ca="1" si="499"/>
        <v>0</v>
      </c>
      <c r="Z252" s="33">
        <f t="shared" ca="1" si="500"/>
        <v>0</v>
      </c>
      <c r="AA252" s="21"/>
      <c r="AB252" s="26" t="str">
        <f ca="1">+IFERROR((R252/F252)-1,"")</f>
        <v/>
      </c>
      <c r="AC252" s="26" t="str">
        <f t="shared" ca="1" si="493"/>
        <v/>
      </c>
      <c r="AD252" s="26" t="str">
        <f t="shared" ca="1" si="494"/>
        <v/>
      </c>
      <c r="AE252" s="26" t="str">
        <f t="shared" ca="1" si="495"/>
        <v/>
      </c>
      <c r="AF252" s="26" t="str">
        <f t="shared" ca="1" si="496"/>
        <v/>
      </c>
      <c r="AG252" s="26" t="str">
        <f t="shared" ca="1" si="501"/>
        <v/>
      </c>
      <c r="AH252" s="26" t="str">
        <f t="shared" ca="1" si="502"/>
        <v/>
      </c>
      <c r="AI252" s="21"/>
      <c r="AJ252" s="154"/>
      <c r="AK252" s="13"/>
    </row>
    <row r="253" spans="2:37" ht="16.5" customHeight="1">
      <c r="B253" s="96"/>
      <c r="C253" s="98" t="s">
        <v>336</v>
      </c>
      <c r="D253" s="94" t="s">
        <v>147</v>
      </c>
      <c r="E253" s="5" t="s">
        <v>32</v>
      </c>
      <c r="F253" s="33">
        <f ca="1">F376+F390</f>
        <v>0</v>
      </c>
      <c r="G253" s="33">
        <f t="shared" ref="G253:W253" si="504">G376+G390</f>
        <v>0</v>
      </c>
      <c r="H253" s="33">
        <f t="shared" si="504"/>
        <v>0</v>
      </c>
      <c r="I253" s="33">
        <f t="shared" si="504"/>
        <v>0</v>
      </c>
      <c r="J253" s="33">
        <f t="shared" si="504"/>
        <v>0</v>
      </c>
      <c r="K253" s="33">
        <f t="shared" si="504"/>
        <v>0</v>
      </c>
      <c r="L253" s="33">
        <f t="shared" si="504"/>
        <v>0</v>
      </c>
      <c r="M253" s="33">
        <f t="shared" si="504"/>
        <v>0</v>
      </c>
      <c r="N253" s="33">
        <f t="shared" si="504"/>
        <v>0</v>
      </c>
      <c r="O253" s="33">
        <f t="shared" si="504"/>
        <v>0</v>
      </c>
      <c r="P253" s="33">
        <f t="shared" si="504"/>
        <v>0</v>
      </c>
      <c r="Q253" s="33">
        <f t="shared" si="504"/>
        <v>0</v>
      </c>
      <c r="R253" s="33">
        <f t="shared" si="504"/>
        <v>0</v>
      </c>
      <c r="S253" s="33">
        <f t="shared" si="504"/>
        <v>0</v>
      </c>
      <c r="T253" s="33">
        <f t="shared" si="504"/>
        <v>0</v>
      </c>
      <c r="U253" s="33">
        <f t="shared" si="504"/>
        <v>0</v>
      </c>
      <c r="V253" s="33">
        <f t="shared" si="504"/>
        <v>0</v>
      </c>
      <c r="W253" s="33">
        <f t="shared" si="504"/>
        <v>0</v>
      </c>
      <c r="X253" s="33">
        <f t="shared" ref="X253:X254" ca="1" si="505">+SUM(F253:Q253)</f>
        <v>0</v>
      </c>
      <c r="Y253" s="33">
        <f t="shared" ref="Y253:Y254" ca="1" si="506">+SUM(F253:K253)</f>
        <v>0</v>
      </c>
      <c r="Z253" s="33">
        <f t="shared" ref="Z253:Z254" si="507">+SUM(R253:W253)</f>
        <v>0</v>
      </c>
      <c r="AA253" s="21"/>
      <c r="AB253" s="26" t="str">
        <f ca="1">+IFERROR((R253/F253)-1,"")</f>
        <v/>
      </c>
      <c r="AC253" s="26" t="str">
        <f t="shared" ref="AC253:AC254" si="508">+IFERROR((S253/G253)-1,"")</f>
        <v/>
      </c>
      <c r="AD253" s="26" t="str">
        <f t="shared" ref="AD253:AD254" si="509">+IFERROR((T253/H253)-1,"")</f>
        <v/>
      </c>
      <c r="AE253" s="26" t="str">
        <f t="shared" ref="AE253:AE254" si="510">+IFERROR((U253/I253)-1,"")</f>
        <v/>
      </c>
      <c r="AF253" s="26" t="str">
        <f t="shared" ref="AF253:AF254" si="511">+IFERROR((V253/J253)-1,"")</f>
        <v/>
      </c>
      <c r="AG253" s="26" t="str">
        <f t="shared" ref="AG253:AG254" si="512">+IFERROR((W253/K253)-1,"")</f>
        <v/>
      </c>
      <c r="AH253" s="26" t="str">
        <f t="shared" ref="AH253:AH254" ca="1" si="513">+IFERROR((Z253/Y253)-1,"")</f>
        <v/>
      </c>
      <c r="AI253" s="21"/>
      <c r="AJ253" s="154"/>
      <c r="AK253" s="13"/>
    </row>
    <row r="254" spans="2:37" ht="16.5" customHeight="1">
      <c r="B254" s="96"/>
      <c r="C254" s="98" t="s">
        <v>337</v>
      </c>
      <c r="D254" s="94" t="s">
        <v>148</v>
      </c>
      <c r="E254" s="5" t="s">
        <v>32</v>
      </c>
      <c r="F254" s="33">
        <f>F407+F412</f>
        <v>0</v>
      </c>
      <c r="G254" s="33">
        <f t="shared" ref="G254:W254" si="514">G407+G412</f>
        <v>0</v>
      </c>
      <c r="H254" s="33">
        <f t="shared" si="514"/>
        <v>0</v>
      </c>
      <c r="I254" s="33">
        <f t="shared" si="514"/>
        <v>0</v>
      </c>
      <c r="J254" s="33">
        <f t="shared" si="514"/>
        <v>0</v>
      </c>
      <c r="K254" s="33">
        <f t="shared" si="514"/>
        <v>0</v>
      </c>
      <c r="L254" s="33">
        <f t="shared" si="514"/>
        <v>0</v>
      </c>
      <c r="M254" s="33">
        <f t="shared" si="514"/>
        <v>0</v>
      </c>
      <c r="N254" s="33">
        <f t="shared" si="514"/>
        <v>0</v>
      </c>
      <c r="O254" s="33">
        <f t="shared" si="514"/>
        <v>0</v>
      </c>
      <c r="P254" s="33">
        <f t="shared" si="514"/>
        <v>0</v>
      </c>
      <c r="Q254" s="33">
        <f t="shared" si="514"/>
        <v>0</v>
      </c>
      <c r="R254" s="33">
        <f t="shared" si="514"/>
        <v>0</v>
      </c>
      <c r="S254" s="33">
        <f t="shared" si="514"/>
        <v>0</v>
      </c>
      <c r="T254" s="33">
        <f t="shared" si="514"/>
        <v>0</v>
      </c>
      <c r="U254" s="33">
        <f t="shared" si="514"/>
        <v>0</v>
      </c>
      <c r="V254" s="33">
        <f t="shared" si="514"/>
        <v>0</v>
      </c>
      <c r="W254" s="33">
        <f t="shared" si="514"/>
        <v>0</v>
      </c>
      <c r="X254" s="33">
        <f t="shared" si="505"/>
        <v>0</v>
      </c>
      <c r="Y254" s="33">
        <f t="shared" si="506"/>
        <v>0</v>
      </c>
      <c r="Z254" s="33">
        <f t="shared" si="507"/>
        <v>0</v>
      </c>
      <c r="AA254" s="21"/>
      <c r="AB254" s="26" t="str">
        <f>+IFERROR((R254/F254)-1,"")</f>
        <v/>
      </c>
      <c r="AC254" s="26" t="str">
        <f t="shared" si="508"/>
        <v/>
      </c>
      <c r="AD254" s="26" t="str">
        <f t="shared" si="509"/>
        <v/>
      </c>
      <c r="AE254" s="26" t="str">
        <f t="shared" si="510"/>
        <v/>
      </c>
      <c r="AF254" s="26" t="str">
        <f t="shared" si="511"/>
        <v/>
      </c>
      <c r="AG254" s="26" t="str">
        <f t="shared" si="512"/>
        <v/>
      </c>
      <c r="AH254" s="26" t="str">
        <f t="shared" si="513"/>
        <v/>
      </c>
      <c r="AI254" s="21"/>
      <c r="AJ254" s="154"/>
      <c r="AK254" s="13"/>
    </row>
    <row r="255" spans="2:37" ht="16.5" customHeight="1">
      <c r="B255" s="96"/>
      <c r="E255" s="95"/>
      <c r="F255" s="95"/>
      <c r="G255" s="95"/>
      <c r="H255" s="95"/>
      <c r="I255" s="95"/>
      <c r="J255" s="102"/>
      <c r="K255" s="102"/>
      <c r="L255" s="95"/>
      <c r="M255" s="90"/>
      <c r="N255" s="90"/>
      <c r="O255" s="1"/>
      <c r="P255" s="1"/>
      <c r="Q255" s="1"/>
      <c r="R255" s="1"/>
      <c r="S255" s="1"/>
      <c r="T255" s="1"/>
      <c r="U255" s="1"/>
      <c r="V255" s="1"/>
      <c r="W255" s="1"/>
      <c r="AB255" s="1"/>
      <c r="AC255" s="1"/>
      <c r="AD255" s="1"/>
      <c r="AE255" s="1"/>
      <c r="AF255" s="1"/>
      <c r="AG255" s="1"/>
      <c r="AH255" s="1"/>
      <c r="AK255" s="35"/>
    </row>
    <row r="256" spans="2:37" ht="25.5">
      <c r="B256" s="9"/>
      <c r="C256" s="98" t="s">
        <v>338</v>
      </c>
      <c r="D256" s="134" t="s">
        <v>254</v>
      </c>
      <c r="E256" s="12" t="s">
        <v>47</v>
      </c>
      <c r="F256" s="127">
        <v>43466</v>
      </c>
      <c r="G256" s="127">
        <v>43497</v>
      </c>
      <c r="H256" s="127">
        <v>43525</v>
      </c>
      <c r="I256" s="127">
        <v>43556</v>
      </c>
      <c r="J256" s="127">
        <v>43586</v>
      </c>
      <c r="K256" s="127">
        <v>43617</v>
      </c>
      <c r="L256" s="127">
        <v>43647</v>
      </c>
      <c r="M256" s="127">
        <v>43678</v>
      </c>
      <c r="N256" s="127">
        <v>43709</v>
      </c>
      <c r="O256" s="127">
        <v>43739</v>
      </c>
      <c r="P256" s="127">
        <v>43770</v>
      </c>
      <c r="Q256" s="127">
        <v>43800</v>
      </c>
      <c r="R256" s="127">
        <v>43831</v>
      </c>
      <c r="S256" s="127">
        <v>43862</v>
      </c>
      <c r="T256" s="127">
        <v>43891</v>
      </c>
      <c r="U256" s="127">
        <v>43922</v>
      </c>
      <c r="V256" s="127">
        <v>43952</v>
      </c>
      <c r="W256" s="127">
        <v>43983</v>
      </c>
      <c r="X256" s="175">
        <v>2019</v>
      </c>
      <c r="Y256" s="127" t="s">
        <v>293</v>
      </c>
      <c r="Z256" s="127" t="s">
        <v>294</v>
      </c>
      <c r="AA256" s="12"/>
      <c r="AB256" s="126" t="s">
        <v>89</v>
      </c>
      <c r="AC256" s="126" t="s">
        <v>90</v>
      </c>
      <c r="AD256" s="126" t="s">
        <v>91</v>
      </c>
      <c r="AE256" s="126" t="s">
        <v>92</v>
      </c>
      <c r="AF256" s="126" t="s">
        <v>93</v>
      </c>
      <c r="AG256" s="126" t="s">
        <v>94</v>
      </c>
      <c r="AH256" s="126" t="s">
        <v>295</v>
      </c>
      <c r="AI256" s="12"/>
      <c r="AJ256" s="12" t="s">
        <v>31</v>
      </c>
      <c r="AK256" s="13"/>
    </row>
    <row r="257" spans="2:37">
      <c r="B257" s="9"/>
      <c r="D257" s="125" t="s">
        <v>135</v>
      </c>
      <c r="E257" s="5" t="s">
        <v>32</v>
      </c>
      <c r="F257" s="33">
        <f ca="1">F258+F273+F277</f>
        <v>0</v>
      </c>
      <c r="G257" s="33">
        <f t="shared" ref="G257:W257" ca="1" si="515">G258+G273</f>
        <v>0</v>
      </c>
      <c r="H257" s="33">
        <f t="shared" ca="1" si="515"/>
        <v>0</v>
      </c>
      <c r="I257" s="33">
        <f t="shared" ca="1" si="515"/>
        <v>0</v>
      </c>
      <c r="J257" s="33">
        <f t="shared" ca="1" si="515"/>
        <v>0</v>
      </c>
      <c r="K257" s="33">
        <f t="shared" ca="1" si="515"/>
        <v>0</v>
      </c>
      <c r="L257" s="33">
        <f t="shared" ca="1" si="515"/>
        <v>0</v>
      </c>
      <c r="M257" s="33">
        <f t="shared" ca="1" si="515"/>
        <v>0</v>
      </c>
      <c r="N257" s="33">
        <f t="shared" ca="1" si="515"/>
        <v>0</v>
      </c>
      <c r="O257" s="33">
        <f t="shared" ca="1" si="515"/>
        <v>0</v>
      </c>
      <c r="P257" s="33">
        <f t="shared" ca="1" si="515"/>
        <v>0</v>
      </c>
      <c r="Q257" s="33">
        <f t="shared" ca="1" si="515"/>
        <v>0</v>
      </c>
      <c r="R257" s="33">
        <f t="shared" ca="1" si="515"/>
        <v>0</v>
      </c>
      <c r="S257" s="33">
        <f t="shared" ca="1" si="515"/>
        <v>0</v>
      </c>
      <c r="T257" s="33">
        <f t="shared" ca="1" si="515"/>
        <v>0</v>
      </c>
      <c r="U257" s="33">
        <f t="shared" ca="1" si="515"/>
        <v>0</v>
      </c>
      <c r="V257" s="33">
        <f t="shared" ca="1" si="515"/>
        <v>0</v>
      </c>
      <c r="W257" s="33">
        <f t="shared" ca="1" si="515"/>
        <v>0</v>
      </c>
      <c r="X257" s="33">
        <f t="shared" ref="X257:X273" ca="1" si="516">+SUM(F257:Q257)</f>
        <v>0</v>
      </c>
      <c r="Y257" s="33">
        <f t="shared" ref="Y257:Y273" ca="1" si="517">+SUM(F257:K257)</f>
        <v>0</v>
      </c>
      <c r="Z257" s="33">
        <f t="shared" ref="Z257:Z273" ca="1" si="518">+SUM(R257:W257)</f>
        <v>0</v>
      </c>
      <c r="AA257" s="20"/>
      <c r="AB257" s="26" t="str">
        <f t="shared" ref="AB257:AB270" ca="1" si="519">+IFERROR((R257/F257)-1,"")</f>
        <v/>
      </c>
      <c r="AC257" s="26" t="str">
        <f t="shared" ref="AC257:AC270" ca="1" si="520">+IFERROR((S257/G257)-1,"")</f>
        <v/>
      </c>
      <c r="AD257" s="26" t="str">
        <f t="shared" ref="AD257:AD270" ca="1" si="521">+IFERROR((T257/H257)-1,"")</f>
        <v/>
      </c>
      <c r="AE257" s="26" t="str">
        <f t="shared" ref="AE257:AE270" ca="1" si="522">+IFERROR((U257/I257)-1,"")</f>
        <v/>
      </c>
      <c r="AF257" s="26" t="str">
        <f t="shared" ref="AF257:AF270" ca="1" si="523">+IFERROR((V257/J257)-1,"")</f>
        <v/>
      </c>
      <c r="AG257" s="26" t="str">
        <f t="shared" ref="AG257:AG270" ca="1" si="524">+IFERROR((W257/K257)-1,"")</f>
        <v/>
      </c>
      <c r="AH257" s="26" t="str">
        <f t="shared" ref="AH257:AH270" ca="1" si="525">+IFERROR((Z257/Y257)-1,"")</f>
        <v/>
      </c>
      <c r="AI257" s="20"/>
      <c r="AJ257" s="62"/>
      <c r="AK257" s="13"/>
    </row>
    <row r="258" spans="2:37">
      <c r="B258" s="9"/>
      <c r="D258" s="63" t="s">
        <v>136</v>
      </c>
      <c r="E258" s="5" t="s">
        <v>32</v>
      </c>
      <c r="F258" s="33">
        <f>+SUM(F259:F268)</f>
        <v>0</v>
      </c>
      <c r="G258" s="33">
        <f t="shared" ref="G258:W258" si="526">+SUM(G259:G268)</f>
        <v>0</v>
      </c>
      <c r="H258" s="33">
        <f t="shared" si="526"/>
        <v>0</v>
      </c>
      <c r="I258" s="33">
        <f t="shared" si="526"/>
        <v>0</v>
      </c>
      <c r="J258" s="33">
        <f t="shared" si="526"/>
        <v>0</v>
      </c>
      <c r="K258" s="33">
        <f t="shared" si="526"/>
        <v>0</v>
      </c>
      <c r="L258" s="33">
        <f t="shared" si="526"/>
        <v>0</v>
      </c>
      <c r="M258" s="33">
        <f t="shared" si="526"/>
        <v>0</v>
      </c>
      <c r="N258" s="33">
        <f t="shared" si="526"/>
        <v>0</v>
      </c>
      <c r="O258" s="33">
        <f t="shared" si="526"/>
        <v>0</v>
      </c>
      <c r="P258" s="33">
        <f t="shared" si="526"/>
        <v>0</v>
      </c>
      <c r="Q258" s="33">
        <f t="shared" si="526"/>
        <v>0</v>
      </c>
      <c r="R258" s="33">
        <f t="shared" si="526"/>
        <v>0</v>
      </c>
      <c r="S258" s="33">
        <f t="shared" si="526"/>
        <v>0</v>
      </c>
      <c r="T258" s="33">
        <f t="shared" si="526"/>
        <v>0</v>
      </c>
      <c r="U258" s="33">
        <f t="shared" si="526"/>
        <v>0</v>
      </c>
      <c r="V258" s="33">
        <f t="shared" si="526"/>
        <v>0</v>
      </c>
      <c r="W258" s="33">
        <f t="shared" si="526"/>
        <v>0</v>
      </c>
      <c r="X258" s="33">
        <f t="shared" si="516"/>
        <v>0</v>
      </c>
      <c r="Y258" s="33">
        <f t="shared" si="517"/>
        <v>0</v>
      </c>
      <c r="Z258" s="33">
        <f t="shared" si="518"/>
        <v>0</v>
      </c>
      <c r="AA258" s="21"/>
      <c r="AB258" s="26" t="str">
        <f t="shared" si="519"/>
        <v/>
      </c>
      <c r="AC258" s="26" t="str">
        <f t="shared" si="520"/>
        <v/>
      </c>
      <c r="AD258" s="26" t="str">
        <f t="shared" si="521"/>
        <v/>
      </c>
      <c r="AE258" s="26" t="str">
        <f t="shared" si="522"/>
        <v/>
      </c>
      <c r="AF258" s="26" t="str">
        <f t="shared" si="523"/>
        <v/>
      </c>
      <c r="AG258" s="26" t="str">
        <f t="shared" si="524"/>
        <v/>
      </c>
      <c r="AH258" s="26" t="str">
        <f t="shared" si="525"/>
        <v/>
      </c>
      <c r="AI258" s="21"/>
      <c r="AJ258" s="154"/>
      <c r="AK258" s="13"/>
    </row>
    <row r="259" spans="2:37">
      <c r="B259" s="9"/>
      <c r="D259" s="81" t="s">
        <v>109</v>
      </c>
      <c r="E259" s="5" t="s">
        <v>32</v>
      </c>
      <c r="F259" s="65"/>
      <c r="G259" s="65"/>
      <c r="H259" s="65"/>
      <c r="I259" s="65"/>
      <c r="J259" s="65"/>
      <c r="K259" s="65"/>
      <c r="L259" s="65"/>
      <c r="M259" s="65"/>
      <c r="N259" s="65"/>
      <c r="O259" s="65"/>
      <c r="P259" s="65"/>
      <c r="Q259" s="65"/>
      <c r="R259" s="65"/>
      <c r="S259" s="65"/>
      <c r="T259" s="65"/>
      <c r="U259" s="65"/>
      <c r="V259" s="65"/>
      <c r="W259" s="65"/>
      <c r="X259" s="33">
        <f t="shared" si="516"/>
        <v>0</v>
      </c>
      <c r="Y259" s="33">
        <f t="shared" si="517"/>
        <v>0</v>
      </c>
      <c r="Z259" s="33">
        <f t="shared" si="518"/>
        <v>0</v>
      </c>
      <c r="AA259" s="21"/>
      <c r="AB259" s="26" t="str">
        <f t="shared" si="519"/>
        <v/>
      </c>
      <c r="AC259" s="26" t="str">
        <f t="shared" si="520"/>
        <v/>
      </c>
      <c r="AD259" s="26" t="str">
        <f t="shared" si="521"/>
        <v/>
      </c>
      <c r="AE259" s="26" t="str">
        <f t="shared" si="522"/>
        <v/>
      </c>
      <c r="AF259" s="26" t="str">
        <f t="shared" si="523"/>
        <v/>
      </c>
      <c r="AG259" s="26" t="str">
        <f t="shared" si="524"/>
        <v/>
      </c>
      <c r="AH259" s="26" t="str">
        <f t="shared" si="525"/>
        <v/>
      </c>
      <c r="AI259" s="21"/>
      <c r="AJ259" s="154"/>
      <c r="AK259" s="13"/>
    </row>
    <row r="260" spans="2:37">
      <c r="B260" s="9"/>
      <c r="D260" s="81" t="s">
        <v>110</v>
      </c>
      <c r="E260" s="5" t="s">
        <v>32</v>
      </c>
      <c r="F260" s="65"/>
      <c r="G260" s="65"/>
      <c r="H260" s="65"/>
      <c r="I260" s="65"/>
      <c r="J260" s="65"/>
      <c r="K260" s="65"/>
      <c r="L260" s="65"/>
      <c r="M260" s="65"/>
      <c r="N260" s="65"/>
      <c r="O260" s="65"/>
      <c r="P260" s="65"/>
      <c r="Q260" s="65"/>
      <c r="R260" s="65"/>
      <c r="S260" s="65"/>
      <c r="T260" s="65"/>
      <c r="U260" s="65"/>
      <c r="V260" s="65"/>
      <c r="W260" s="65"/>
      <c r="X260" s="33">
        <f t="shared" si="516"/>
        <v>0</v>
      </c>
      <c r="Y260" s="33">
        <f t="shared" si="517"/>
        <v>0</v>
      </c>
      <c r="Z260" s="33">
        <f t="shared" si="518"/>
        <v>0</v>
      </c>
      <c r="AA260" s="20"/>
      <c r="AB260" s="26" t="str">
        <f t="shared" si="519"/>
        <v/>
      </c>
      <c r="AC260" s="26" t="str">
        <f t="shared" si="520"/>
        <v/>
      </c>
      <c r="AD260" s="26" t="str">
        <f t="shared" si="521"/>
        <v/>
      </c>
      <c r="AE260" s="26" t="str">
        <f t="shared" si="522"/>
        <v/>
      </c>
      <c r="AF260" s="26" t="str">
        <f t="shared" si="523"/>
        <v/>
      </c>
      <c r="AG260" s="26" t="str">
        <f t="shared" si="524"/>
        <v/>
      </c>
      <c r="AH260" s="26" t="str">
        <f t="shared" si="525"/>
        <v/>
      </c>
      <c r="AI260" s="20"/>
      <c r="AJ260" s="62"/>
      <c r="AK260" s="13"/>
    </row>
    <row r="261" spans="2:37">
      <c r="B261" s="9"/>
      <c r="D261" s="81" t="s">
        <v>111</v>
      </c>
      <c r="E261" s="5" t="s">
        <v>32</v>
      </c>
      <c r="F261" s="65"/>
      <c r="G261" s="65"/>
      <c r="H261" s="65"/>
      <c r="I261" s="65"/>
      <c r="J261" s="65"/>
      <c r="K261" s="65"/>
      <c r="L261" s="65"/>
      <c r="M261" s="65"/>
      <c r="N261" s="65"/>
      <c r="O261" s="65"/>
      <c r="P261" s="65"/>
      <c r="Q261" s="65"/>
      <c r="R261" s="65"/>
      <c r="S261" s="65"/>
      <c r="T261" s="65"/>
      <c r="U261" s="65"/>
      <c r="V261" s="65"/>
      <c r="W261" s="65"/>
      <c r="X261" s="33">
        <f t="shared" si="516"/>
        <v>0</v>
      </c>
      <c r="Y261" s="33">
        <f t="shared" si="517"/>
        <v>0</v>
      </c>
      <c r="Z261" s="33">
        <f t="shared" si="518"/>
        <v>0</v>
      </c>
      <c r="AA261" s="21"/>
      <c r="AB261" s="26" t="str">
        <f t="shared" si="519"/>
        <v/>
      </c>
      <c r="AC261" s="26" t="str">
        <f t="shared" si="520"/>
        <v/>
      </c>
      <c r="AD261" s="26" t="str">
        <f t="shared" si="521"/>
        <v/>
      </c>
      <c r="AE261" s="26" t="str">
        <f t="shared" si="522"/>
        <v/>
      </c>
      <c r="AF261" s="26" t="str">
        <f t="shared" si="523"/>
        <v/>
      </c>
      <c r="AG261" s="26" t="str">
        <f t="shared" si="524"/>
        <v/>
      </c>
      <c r="AH261" s="26" t="str">
        <f t="shared" si="525"/>
        <v/>
      </c>
      <c r="AI261" s="21"/>
      <c r="AJ261" s="154"/>
      <c r="AK261" s="13"/>
    </row>
    <row r="262" spans="2:37">
      <c r="B262" s="9"/>
      <c r="D262" s="81" t="s">
        <v>112</v>
      </c>
      <c r="E262" s="5" t="s">
        <v>32</v>
      </c>
      <c r="F262" s="65"/>
      <c r="G262" s="65"/>
      <c r="H262" s="65"/>
      <c r="I262" s="65"/>
      <c r="J262" s="65"/>
      <c r="K262" s="65"/>
      <c r="L262" s="65"/>
      <c r="M262" s="65"/>
      <c r="N262" s="65"/>
      <c r="O262" s="65"/>
      <c r="P262" s="65"/>
      <c r="Q262" s="65"/>
      <c r="R262" s="65"/>
      <c r="S262" s="65"/>
      <c r="T262" s="65"/>
      <c r="U262" s="65"/>
      <c r="V262" s="65"/>
      <c r="W262" s="65"/>
      <c r="X262" s="33">
        <f t="shared" si="516"/>
        <v>0</v>
      </c>
      <c r="Y262" s="33">
        <f t="shared" si="517"/>
        <v>0</v>
      </c>
      <c r="Z262" s="33">
        <f t="shared" si="518"/>
        <v>0</v>
      </c>
      <c r="AA262" s="21"/>
      <c r="AB262" s="26" t="str">
        <f t="shared" si="519"/>
        <v/>
      </c>
      <c r="AC262" s="26" t="str">
        <f t="shared" si="520"/>
        <v/>
      </c>
      <c r="AD262" s="26" t="str">
        <f t="shared" si="521"/>
        <v/>
      </c>
      <c r="AE262" s="26" t="str">
        <f t="shared" si="522"/>
        <v/>
      </c>
      <c r="AF262" s="26" t="str">
        <f t="shared" si="523"/>
        <v/>
      </c>
      <c r="AG262" s="26" t="str">
        <f t="shared" si="524"/>
        <v/>
      </c>
      <c r="AH262" s="26" t="str">
        <f t="shared" si="525"/>
        <v/>
      </c>
      <c r="AI262" s="21"/>
      <c r="AJ262" s="154"/>
      <c r="AK262" s="13"/>
    </row>
    <row r="263" spans="2:37">
      <c r="B263" s="9"/>
      <c r="D263" s="81" t="s">
        <v>113</v>
      </c>
      <c r="E263" s="5" t="s">
        <v>32</v>
      </c>
      <c r="F263" s="65"/>
      <c r="G263" s="65"/>
      <c r="H263" s="65"/>
      <c r="I263" s="65"/>
      <c r="J263" s="65"/>
      <c r="K263" s="65"/>
      <c r="L263" s="65"/>
      <c r="M263" s="65"/>
      <c r="N263" s="65"/>
      <c r="O263" s="65"/>
      <c r="P263" s="65"/>
      <c r="Q263" s="65"/>
      <c r="R263" s="65"/>
      <c r="S263" s="65"/>
      <c r="T263" s="65"/>
      <c r="U263" s="65"/>
      <c r="V263" s="65"/>
      <c r="W263" s="65"/>
      <c r="X263" s="33">
        <f t="shared" si="516"/>
        <v>0</v>
      </c>
      <c r="Y263" s="33">
        <f t="shared" si="517"/>
        <v>0</v>
      </c>
      <c r="Z263" s="33">
        <f t="shared" si="518"/>
        <v>0</v>
      </c>
      <c r="AA263" s="21"/>
      <c r="AB263" s="26" t="str">
        <f t="shared" si="519"/>
        <v/>
      </c>
      <c r="AC263" s="26" t="str">
        <f t="shared" si="520"/>
        <v/>
      </c>
      <c r="AD263" s="26" t="str">
        <f t="shared" si="521"/>
        <v/>
      </c>
      <c r="AE263" s="26" t="str">
        <f t="shared" si="522"/>
        <v/>
      </c>
      <c r="AF263" s="26" t="str">
        <f t="shared" si="523"/>
        <v/>
      </c>
      <c r="AG263" s="26" t="str">
        <f t="shared" si="524"/>
        <v/>
      </c>
      <c r="AH263" s="26" t="str">
        <f t="shared" si="525"/>
        <v/>
      </c>
      <c r="AI263" s="21"/>
      <c r="AJ263" s="154"/>
      <c r="AK263" s="13"/>
    </row>
    <row r="264" spans="2:37">
      <c r="B264" s="9"/>
      <c r="D264" s="81" t="s">
        <v>114</v>
      </c>
      <c r="E264" s="5" t="s">
        <v>32</v>
      </c>
      <c r="F264" s="65"/>
      <c r="G264" s="65"/>
      <c r="H264" s="65"/>
      <c r="I264" s="65"/>
      <c r="J264" s="65"/>
      <c r="K264" s="65"/>
      <c r="L264" s="65"/>
      <c r="M264" s="65"/>
      <c r="N264" s="65"/>
      <c r="O264" s="65"/>
      <c r="P264" s="65"/>
      <c r="Q264" s="65"/>
      <c r="R264" s="65"/>
      <c r="S264" s="65"/>
      <c r="T264" s="65"/>
      <c r="U264" s="65"/>
      <c r="V264" s="65"/>
      <c r="W264" s="65"/>
      <c r="X264" s="33">
        <f t="shared" si="516"/>
        <v>0</v>
      </c>
      <c r="Y264" s="33">
        <f t="shared" si="517"/>
        <v>0</v>
      </c>
      <c r="Z264" s="33">
        <f t="shared" si="518"/>
        <v>0</v>
      </c>
      <c r="AA264" s="20"/>
      <c r="AB264" s="26" t="str">
        <f t="shared" si="519"/>
        <v/>
      </c>
      <c r="AC264" s="26" t="str">
        <f t="shared" si="520"/>
        <v/>
      </c>
      <c r="AD264" s="26" t="str">
        <f t="shared" si="521"/>
        <v/>
      </c>
      <c r="AE264" s="26" t="str">
        <f t="shared" si="522"/>
        <v/>
      </c>
      <c r="AF264" s="26" t="str">
        <f t="shared" si="523"/>
        <v/>
      </c>
      <c r="AG264" s="26" t="str">
        <f t="shared" si="524"/>
        <v/>
      </c>
      <c r="AH264" s="26" t="str">
        <f t="shared" si="525"/>
        <v/>
      </c>
      <c r="AI264" s="20"/>
      <c r="AJ264" s="62"/>
      <c r="AK264" s="13"/>
    </row>
    <row r="265" spans="2:37">
      <c r="B265" s="9"/>
      <c r="D265" s="81" t="s">
        <v>168</v>
      </c>
      <c r="E265" s="5" t="s">
        <v>32</v>
      </c>
      <c r="F265" s="65"/>
      <c r="G265" s="65"/>
      <c r="H265" s="65"/>
      <c r="I265" s="65"/>
      <c r="J265" s="65"/>
      <c r="K265" s="65"/>
      <c r="L265" s="65"/>
      <c r="M265" s="65"/>
      <c r="N265" s="65"/>
      <c r="O265" s="65"/>
      <c r="P265" s="65"/>
      <c r="Q265" s="65"/>
      <c r="R265" s="65"/>
      <c r="S265" s="65"/>
      <c r="T265" s="65"/>
      <c r="U265" s="65"/>
      <c r="V265" s="65"/>
      <c r="W265" s="65"/>
      <c r="X265" s="33">
        <f t="shared" si="516"/>
        <v>0</v>
      </c>
      <c r="Y265" s="33">
        <f t="shared" si="517"/>
        <v>0</v>
      </c>
      <c r="Z265" s="33">
        <f t="shared" si="518"/>
        <v>0</v>
      </c>
      <c r="AA265" s="21"/>
      <c r="AB265" s="26" t="str">
        <f t="shared" si="519"/>
        <v/>
      </c>
      <c r="AC265" s="26" t="str">
        <f t="shared" si="520"/>
        <v/>
      </c>
      <c r="AD265" s="26" t="str">
        <f t="shared" si="521"/>
        <v/>
      </c>
      <c r="AE265" s="26" t="str">
        <f t="shared" si="522"/>
        <v/>
      </c>
      <c r="AF265" s="26" t="str">
        <f t="shared" si="523"/>
        <v/>
      </c>
      <c r="AG265" s="26" t="str">
        <f t="shared" si="524"/>
        <v/>
      </c>
      <c r="AH265" s="26" t="str">
        <f t="shared" si="525"/>
        <v/>
      </c>
      <c r="AI265" s="21"/>
      <c r="AJ265" s="154"/>
      <c r="AK265" s="13"/>
    </row>
    <row r="266" spans="2:37">
      <c r="B266" s="9"/>
      <c r="D266" s="81" t="s">
        <v>169</v>
      </c>
      <c r="E266" s="5" t="s">
        <v>32</v>
      </c>
      <c r="F266" s="65"/>
      <c r="G266" s="65"/>
      <c r="H266" s="65"/>
      <c r="I266" s="65"/>
      <c r="J266" s="65"/>
      <c r="K266" s="65"/>
      <c r="L266" s="65"/>
      <c r="M266" s="65"/>
      <c r="N266" s="65"/>
      <c r="O266" s="65"/>
      <c r="P266" s="65"/>
      <c r="Q266" s="65"/>
      <c r="R266" s="65"/>
      <c r="S266" s="65"/>
      <c r="T266" s="65"/>
      <c r="U266" s="65"/>
      <c r="V266" s="65"/>
      <c r="W266" s="65"/>
      <c r="X266" s="33">
        <f t="shared" si="516"/>
        <v>0</v>
      </c>
      <c r="Y266" s="33">
        <f t="shared" si="517"/>
        <v>0</v>
      </c>
      <c r="Z266" s="33">
        <f t="shared" si="518"/>
        <v>0</v>
      </c>
      <c r="AA266" s="21"/>
      <c r="AB266" s="26" t="str">
        <f t="shared" si="519"/>
        <v/>
      </c>
      <c r="AC266" s="26" t="str">
        <f t="shared" si="520"/>
        <v/>
      </c>
      <c r="AD266" s="26" t="str">
        <f t="shared" si="521"/>
        <v/>
      </c>
      <c r="AE266" s="26" t="str">
        <f t="shared" si="522"/>
        <v/>
      </c>
      <c r="AF266" s="26" t="str">
        <f t="shared" si="523"/>
        <v/>
      </c>
      <c r="AG266" s="26" t="str">
        <f t="shared" si="524"/>
        <v/>
      </c>
      <c r="AH266" s="26" t="str">
        <f t="shared" si="525"/>
        <v/>
      </c>
      <c r="AI266" s="21"/>
      <c r="AJ266" s="154"/>
      <c r="AK266" s="13"/>
    </row>
    <row r="267" spans="2:37">
      <c r="B267" s="9"/>
      <c r="D267" s="81" t="s">
        <v>115</v>
      </c>
      <c r="E267" s="5" t="s">
        <v>32</v>
      </c>
      <c r="F267" s="65"/>
      <c r="G267" s="65"/>
      <c r="H267" s="65"/>
      <c r="I267" s="65"/>
      <c r="J267" s="65"/>
      <c r="K267" s="65"/>
      <c r="L267" s="65"/>
      <c r="M267" s="65"/>
      <c r="N267" s="65"/>
      <c r="O267" s="65"/>
      <c r="P267" s="65"/>
      <c r="Q267" s="65"/>
      <c r="R267" s="65"/>
      <c r="S267" s="65"/>
      <c r="T267" s="65"/>
      <c r="U267" s="65"/>
      <c r="V267" s="65"/>
      <c r="W267" s="65"/>
      <c r="X267" s="33">
        <f t="shared" si="516"/>
        <v>0</v>
      </c>
      <c r="Y267" s="33">
        <f t="shared" si="517"/>
        <v>0</v>
      </c>
      <c r="Z267" s="33">
        <f t="shared" si="518"/>
        <v>0</v>
      </c>
      <c r="AA267" s="21"/>
      <c r="AB267" s="26" t="str">
        <f t="shared" si="519"/>
        <v/>
      </c>
      <c r="AC267" s="26" t="str">
        <f t="shared" si="520"/>
        <v/>
      </c>
      <c r="AD267" s="26" t="str">
        <f t="shared" si="521"/>
        <v/>
      </c>
      <c r="AE267" s="26" t="str">
        <f t="shared" si="522"/>
        <v/>
      </c>
      <c r="AF267" s="26" t="str">
        <f t="shared" si="523"/>
        <v/>
      </c>
      <c r="AG267" s="26" t="str">
        <f t="shared" si="524"/>
        <v/>
      </c>
      <c r="AH267" s="26" t="str">
        <f t="shared" si="525"/>
        <v/>
      </c>
      <c r="AI267" s="21"/>
      <c r="AJ267" s="154"/>
      <c r="AK267" s="13"/>
    </row>
    <row r="268" spans="2:37">
      <c r="B268" s="9"/>
      <c r="D268" s="63" t="s">
        <v>198</v>
      </c>
      <c r="E268" s="5" t="s">
        <v>32</v>
      </c>
      <c r="F268" s="33">
        <f t="shared" ref="F268:W268" si="527">+SUM(F269:F272)</f>
        <v>0</v>
      </c>
      <c r="G268" s="33">
        <f t="shared" si="527"/>
        <v>0</v>
      </c>
      <c r="H268" s="33">
        <f t="shared" si="527"/>
        <v>0</v>
      </c>
      <c r="I268" s="33">
        <f t="shared" si="527"/>
        <v>0</v>
      </c>
      <c r="J268" s="33">
        <f t="shared" si="527"/>
        <v>0</v>
      </c>
      <c r="K268" s="33">
        <f t="shared" si="527"/>
        <v>0</v>
      </c>
      <c r="L268" s="33">
        <f t="shared" si="527"/>
        <v>0</v>
      </c>
      <c r="M268" s="33">
        <f t="shared" si="527"/>
        <v>0</v>
      </c>
      <c r="N268" s="33">
        <f t="shared" si="527"/>
        <v>0</v>
      </c>
      <c r="O268" s="33">
        <f t="shared" si="527"/>
        <v>0</v>
      </c>
      <c r="P268" s="33">
        <f t="shared" si="527"/>
        <v>0</v>
      </c>
      <c r="Q268" s="33">
        <f t="shared" si="527"/>
        <v>0</v>
      </c>
      <c r="R268" s="33">
        <f t="shared" si="527"/>
        <v>0</v>
      </c>
      <c r="S268" s="33">
        <f t="shared" si="527"/>
        <v>0</v>
      </c>
      <c r="T268" s="33">
        <f t="shared" si="527"/>
        <v>0</v>
      </c>
      <c r="U268" s="33">
        <f t="shared" si="527"/>
        <v>0</v>
      </c>
      <c r="V268" s="33">
        <f t="shared" si="527"/>
        <v>0</v>
      </c>
      <c r="W268" s="33">
        <f t="shared" si="527"/>
        <v>0</v>
      </c>
      <c r="X268" s="33">
        <f t="shared" si="516"/>
        <v>0</v>
      </c>
      <c r="Y268" s="33">
        <f t="shared" si="517"/>
        <v>0</v>
      </c>
      <c r="Z268" s="33">
        <f t="shared" si="518"/>
        <v>0</v>
      </c>
      <c r="AA268" s="21"/>
      <c r="AB268" s="26" t="str">
        <f t="shared" si="519"/>
        <v/>
      </c>
      <c r="AC268" s="26" t="str">
        <f t="shared" si="520"/>
        <v/>
      </c>
      <c r="AD268" s="26" t="str">
        <f t="shared" si="521"/>
        <v/>
      </c>
      <c r="AE268" s="26" t="str">
        <f t="shared" si="522"/>
        <v/>
      </c>
      <c r="AF268" s="26" t="str">
        <f t="shared" si="523"/>
        <v/>
      </c>
      <c r="AG268" s="26" t="str">
        <f t="shared" si="524"/>
        <v/>
      </c>
      <c r="AH268" s="26" t="str">
        <f t="shared" si="525"/>
        <v/>
      </c>
      <c r="AI268" s="21"/>
      <c r="AJ268" s="154"/>
      <c r="AK268" s="13"/>
    </row>
    <row r="269" spans="2:37">
      <c r="B269" s="9"/>
      <c r="D269" s="81" t="s">
        <v>168</v>
      </c>
      <c r="E269" s="5" t="s">
        <v>32</v>
      </c>
      <c r="F269" s="65"/>
      <c r="G269" s="65"/>
      <c r="H269" s="65"/>
      <c r="I269" s="65"/>
      <c r="J269" s="65"/>
      <c r="K269" s="65"/>
      <c r="L269" s="65"/>
      <c r="M269" s="65"/>
      <c r="N269" s="65"/>
      <c r="O269" s="65"/>
      <c r="P269" s="65"/>
      <c r="Q269" s="65"/>
      <c r="R269" s="65"/>
      <c r="S269" s="65"/>
      <c r="T269" s="65"/>
      <c r="U269" s="65"/>
      <c r="V269" s="65"/>
      <c r="W269" s="65"/>
      <c r="X269" s="33">
        <f t="shared" si="516"/>
        <v>0</v>
      </c>
      <c r="Y269" s="33">
        <f t="shared" si="517"/>
        <v>0</v>
      </c>
      <c r="Z269" s="33">
        <f t="shared" si="518"/>
        <v>0</v>
      </c>
      <c r="AA269" s="21"/>
      <c r="AB269" s="26" t="str">
        <f t="shared" si="519"/>
        <v/>
      </c>
      <c r="AC269" s="26" t="str">
        <f t="shared" si="520"/>
        <v/>
      </c>
      <c r="AD269" s="26" t="str">
        <f t="shared" si="521"/>
        <v/>
      </c>
      <c r="AE269" s="26" t="str">
        <f t="shared" si="522"/>
        <v/>
      </c>
      <c r="AF269" s="26" t="str">
        <f t="shared" si="523"/>
        <v/>
      </c>
      <c r="AG269" s="26" t="str">
        <f t="shared" si="524"/>
        <v/>
      </c>
      <c r="AH269" s="26" t="str">
        <f t="shared" si="525"/>
        <v/>
      </c>
      <c r="AI269" s="21"/>
      <c r="AJ269" s="154"/>
      <c r="AK269" s="13"/>
    </row>
    <row r="270" spans="2:37">
      <c r="B270" s="9"/>
      <c r="D270" s="81" t="s">
        <v>169</v>
      </c>
      <c r="E270" s="5" t="s">
        <v>32</v>
      </c>
      <c r="F270" s="65"/>
      <c r="G270" s="65"/>
      <c r="H270" s="65"/>
      <c r="I270" s="65"/>
      <c r="J270" s="65"/>
      <c r="K270" s="65"/>
      <c r="L270" s="65"/>
      <c r="M270" s="65"/>
      <c r="N270" s="65"/>
      <c r="O270" s="65"/>
      <c r="P270" s="65"/>
      <c r="Q270" s="65"/>
      <c r="R270" s="65"/>
      <c r="S270" s="65"/>
      <c r="T270" s="65"/>
      <c r="U270" s="65"/>
      <c r="V270" s="65"/>
      <c r="W270" s="65"/>
      <c r="X270" s="33">
        <f t="shared" si="516"/>
        <v>0</v>
      </c>
      <c r="Y270" s="33">
        <f t="shared" si="517"/>
        <v>0</v>
      </c>
      <c r="Z270" s="33">
        <f t="shared" si="518"/>
        <v>0</v>
      </c>
      <c r="AA270" s="21"/>
      <c r="AB270" s="26" t="str">
        <f t="shared" si="519"/>
        <v/>
      </c>
      <c r="AC270" s="26" t="str">
        <f t="shared" si="520"/>
        <v/>
      </c>
      <c r="AD270" s="26" t="str">
        <f t="shared" si="521"/>
        <v/>
      </c>
      <c r="AE270" s="26" t="str">
        <f t="shared" si="522"/>
        <v/>
      </c>
      <c r="AF270" s="26" t="str">
        <f t="shared" si="523"/>
        <v/>
      </c>
      <c r="AG270" s="26" t="str">
        <f t="shared" si="524"/>
        <v/>
      </c>
      <c r="AH270" s="26" t="str">
        <f t="shared" si="525"/>
        <v/>
      </c>
      <c r="AI270" s="21"/>
      <c r="AJ270" s="154"/>
      <c r="AK270" s="13"/>
    </row>
    <row r="271" spans="2:37">
      <c r="B271" s="9"/>
      <c r="D271" s="81" t="s">
        <v>137</v>
      </c>
      <c r="E271" s="5" t="s">
        <v>32</v>
      </c>
      <c r="F271" s="65"/>
      <c r="G271" s="65"/>
      <c r="H271" s="65"/>
      <c r="I271" s="65"/>
      <c r="J271" s="65"/>
      <c r="K271" s="65"/>
      <c r="L271" s="65"/>
      <c r="M271" s="65"/>
      <c r="N271" s="65"/>
      <c r="O271" s="65"/>
      <c r="P271" s="65"/>
      <c r="Q271" s="65"/>
      <c r="R271" s="65"/>
      <c r="S271" s="65"/>
      <c r="T271" s="65"/>
      <c r="U271" s="65"/>
      <c r="V271" s="65"/>
      <c r="W271" s="65"/>
      <c r="X271" s="33">
        <f t="shared" si="516"/>
        <v>0</v>
      </c>
      <c r="Y271" s="33">
        <f t="shared" si="517"/>
        <v>0</v>
      </c>
      <c r="Z271" s="33">
        <f t="shared" si="518"/>
        <v>0</v>
      </c>
      <c r="AA271" s="21"/>
      <c r="AB271" s="88" t="str">
        <f t="shared" ref="AB271" si="528">+IFERROR((Y271/X271)-1,"")</f>
        <v/>
      </c>
      <c r="AC271" s="88"/>
      <c r="AD271" s="88"/>
      <c r="AE271" s="88"/>
      <c r="AF271" s="88"/>
      <c r="AG271" s="88"/>
      <c r="AH271" s="88"/>
      <c r="AI271" s="21"/>
      <c r="AJ271" s="154"/>
      <c r="AK271" s="13"/>
    </row>
    <row r="272" spans="2:37">
      <c r="B272" s="9"/>
      <c r="D272" s="81" t="s">
        <v>139</v>
      </c>
      <c r="E272" s="5" t="s">
        <v>32</v>
      </c>
      <c r="F272" s="65"/>
      <c r="G272" s="65"/>
      <c r="H272" s="65"/>
      <c r="I272" s="65"/>
      <c r="J272" s="65"/>
      <c r="K272" s="65"/>
      <c r="L272" s="65"/>
      <c r="M272" s="65"/>
      <c r="N272" s="65"/>
      <c r="O272" s="65"/>
      <c r="P272" s="65"/>
      <c r="Q272" s="65"/>
      <c r="R272" s="65"/>
      <c r="S272" s="65"/>
      <c r="T272" s="65"/>
      <c r="U272" s="65"/>
      <c r="V272" s="65"/>
      <c r="W272" s="65"/>
      <c r="X272" s="33">
        <f t="shared" si="516"/>
        <v>0</v>
      </c>
      <c r="Y272" s="33">
        <f t="shared" si="517"/>
        <v>0</v>
      </c>
      <c r="Z272" s="33">
        <f t="shared" si="518"/>
        <v>0</v>
      </c>
      <c r="AA272" s="21"/>
      <c r="AB272" s="26" t="str">
        <f t="shared" ref="AB272:AB277" si="529">+IFERROR((R272/F272)-1,"")</f>
        <v/>
      </c>
      <c r="AC272" s="26" t="str">
        <f t="shared" ref="AC272:AC273" si="530">+IFERROR((S272/G272)-1,"")</f>
        <v/>
      </c>
      <c r="AD272" s="26" t="str">
        <f t="shared" ref="AD272:AD273" si="531">+IFERROR((T272/H272)-1,"")</f>
        <v/>
      </c>
      <c r="AE272" s="26" t="str">
        <f t="shared" ref="AE272:AE273" si="532">+IFERROR((U272/I272)-1,"")</f>
        <v/>
      </c>
      <c r="AF272" s="26" t="str">
        <f t="shared" ref="AF272:AF273" si="533">+IFERROR((V272/J272)-1,"")</f>
        <v/>
      </c>
      <c r="AG272" s="26" t="str">
        <f t="shared" ref="AG272:AG273" si="534">+IFERROR((W272/K272)-1,"")</f>
        <v/>
      </c>
      <c r="AH272" s="26" t="str">
        <f t="shared" ref="AH272:AH273" si="535">+IFERROR((Z272/Y272)-1,"")</f>
        <v/>
      </c>
      <c r="AI272" s="21"/>
      <c r="AJ272" s="154"/>
      <c r="AK272" s="13"/>
    </row>
    <row r="273" spans="2:37">
      <c r="B273" s="9"/>
      <c r="D273" s="63" t="s">
        <v>140</v>
      </c>
      <c r="E273" s="5" t="s">
        <v>32</v>
      </c>
      <c r="F273" s="33">
        <f t="shared" ref="F273:W273" ca="1" si="536">+SUM(F273:F276)</f>
        <v>0</v>
      </c>
      <c r="G273" s="33">
        <f t="shared" ca="1" si="536"/>
        <v>0</v>
      </c>
      <c r="H273" s="33">
        <f t="shared" ca="1" si="536"/>
        <v>0</v>
      </c>
      <c r="I273" s="33">
        <f t="shared" ca="1" si="536"/>
        <v>0</v>
      </c>
      <c r="J273" s="33">
        <f t="shared" ca="1" si="536"/>
        <v>0</v>
      </c>
      <c r="K273" s="33">
        <f t="shared" ca="1" si="536"/>
        <v>0</v>
      </c>
      <c r="L273" s="33">
        <f t="shared" ca="1" si="536"/>
        <v>0</v>
      </c>
      <c r="M273" s="33">
        <f t="shared" ca="1" si="536"/>
        <v>0</v>
      </c>
      <c r="N273" s="33">
        <f t="shared" ca="1" si="536"/>
        <v>0</v>
      </c>
      <c r="O273" s="33">
        <f t="shared" ca="1" si="536"/>
        <v>0</v>
      </c>
      <c r="P273" s="33">
        <f t="shared" ca="1" si="536"/>
        <v>0</v>
      </c>
      <c r="Q273" s="33">
        <f t="shared" ca="1" si="536"/>
        <v>0</v>
      </c>
      <c r="R273" s="33">
        <f t="shared" ca="1" si="536"/>
        <v>0</v>
      </c>
      <c r="S273" s="33">
        <f t="shared" ca="1" si="536"/>
        <v>0</v>
      </c>
      <c r="T273" s="33">
        <f t="shared" ca="1" si="536"/>
        <v>0</v>
      </c>
      <c r="U273" s="33">
        <f t="shared" ca="1" si="536"/>
        <v>0</v>
      </c>
      <c r="V273" s="33">
        <f t="shared" ca="1" si="536"/>
        <v>0</v>
      </c>
      <c r="W273" s="33">
        <f t="shared" ca="1" si="536"/>
        <v>0</v>
      </c>
      <c r="X273" s="33">
        <f t="shared" ca="1" si="516"/>
        <v>0</v>
      </c>
      <c r="Y273" s="33">
        <f t="shared" ca="1" si="517"/>
        <v>0</v>
      </c>
      <c r="Z273" s="33">
        <f t="shared" ca="1" si="518"/>
        <v>0</v>
      </c>
      <c r="AA273" s="20"/>
      <c r="AB273" s="26" t="str">
        <f t="shared" ca="1" si="529"/>
        <v/>
      </c>
      <c r="AC273" s="26" t="str">
        <f t="shared" ca="1" si="530"/>
        <v/>
      </c>
      <c r="AD273" s="26" t="str">
        <f t="shared" ca="1" si="531"/>
        <v/>
      </c>
      <c r="AE273" s="26" t="str">
        <f t="shared" ca="1" si="532"/>
        <v/>
      </c>
      <c r="AF273" s="26" t="str">
        <f t="shared" ca="1" si="533"/>
        <v/>
      </c>
      <c r="AG273" s="26" t="str">
        <f t="shared" ca="1" si="534"/>
        <v/>
      </c>
      <c r="AH273" s="26" t="str">
        <f t="shared" ca="1" si="535"/>
        <v/>
      </c>
      <c r="AI273" s="20"/>
      <c r="AJ273" s="62"/>
      <c r="AK273" s="13"/>
    </row>
    <row r="274" spans="2:37">
      <c r="B274" s="9"/>
      <c r="D274" s="81" t="s">
        <v>117</v>
      </c>
      <c r="E274" s="5" t="s">
        <v>32</v>
      </c>
      <c r="F274" s="65"/>
      <c r="G274" s="65"/>
      <c r="H274" s="65"/>
      <c r="I274" s="65"/>
      <c r="J274" s="65"/>
      <c r="K274" s="65"/>
      <c r="L274" s="65"/>
      <c r="M274" s="65"/>
      <c r="N274" s="65"/>
      <c r="O274" s="65"/>
      <c r="P274" s="65"/>
      <c r="Q274" s="65"/>
      <c r="R274" s="65"/>
      <c r="S274" s="65"/>
      <c r="T274" s="65"/>
      <c r="U274" s="65"/>
      <c r="V274" s="65"/>
      <c r="W274" s="65"/>
      <c r="X274" s="33">
        <f t="shared" ref="X274:X276" si="537">+SUM(F274:Q274)</f>
        <v>0</v>
      </c>
      <c r="Y274" s="33">
        <f t="shared" ref="Y274:Y276" si="538">+SUM(F274:K274)</f>
        <v>0</v>
      </c>
      <c r="Z274" s="33">
        <f t="shared" ref="Z274:Z277" si="539">+SUM(R274:W274)</f>
        <v>0</v>
      </c>
      <c r="AA274" s="21"/>
      <c r="AB274" s="26" t="str">
        <f t="shared" si="529"/>
        <v/>
      </c>
      <c r="AC274" s="26" t="str">
        <f t="shared" ref="AC274:AC277" si="540">+IFERROR((S274/G274)-1,"")</f>
        <v/>
      </c>
      <c r="AD274" s="26" t="str">
        <f t="shared" ref="AD274:AD277" si="541">+IFERROR((T274/H274)-1,"")</f>
        <v/>
      </c>
      <c r="AE274" s="26" t="str">
        <f t="shared" ref="AE274:AE277" si="542">+IFERROR((U274/I274)-1,"")</f>
        <v/>
      </c>
      <c r="AF274" s="26" t="str">
        <f t="shared" ref="AF274:AF277" si="543">+IFERROR((V274/J274)-1,"")</f>
        <v/>
      </c>
      <c r="AG274" s="26" t="str">
        <f t="shared" ref="AG274:AG277" si="544">+IFERROR((W274/K274)-1,"")</f>
        <v/>
      </c>
      <c r="AH274" s="26" t="str">
        <f t="shared" ref="AH274:AH277" si="545">+IFERROR((Z274/Y274)-1,"")</f>
        <v/>
      </c>
      <c r="AI274" s="21"/>
      <c r="AJ274" s="154"/>
      <c r="AK274" s="13"/>
    </row>
    <row r="275" spans="2:37">
      <c r="B275" s="9"/>
      <c r="D275" s="81" t="s">
        <v>118</v>
      </c>
      <c r="E275" s="5" t="s">
        <v>32</v>
      </c>
      <c r="F275" s="65"/>
      <c r="G275" s="65"/>
      <c r="H275" s="65"/>
      <c r="I275" s="65"/>
      <c r="J275" s="65"/>
      <c r="K275" s="65"/>
      <c r="L275" s="65"/>
      <c r="M275" s="65"/>
      <c r="N275" s="65"/>
      <c r="O275" s="65"/>
      <c r="P275" s="65"/>
      <c r="Q275" s="65"/>
      <c r="R275" s="65"/>
      <c r="S275" s="65"/>
      <c r="T275" s="65"/>
      <c r="U275" s="65"/>
      <c r="V275" s="65"/>
      <c r="W275" s="65"/>
      <c r="X275" s="33">
        <f t="shared" si="537"/>
        <v>0</v>
      </c>
      <c r="Y275" s="33">
        <f t="shared" si="538"/>
        <v>0</v>
      </c>
      <c r="Z275" s="33">
        <f t="shared" si="539"/>
        <v>0</v>
      </c>
      <c r="AA275" s="21"/>
      <c r="AB275" s="26" t="str">
        <f t="shared" si="529"/>
        <v/>
      </c>
      <c r="AC275" s="26" t="str">
        <f t="shared" si="540"/>
        <v/>
      </c>
      <c r="AD275" s="26" t="str">
        <f t="shared" si="541"/>
        <v/>
      </c>
      <c r="AE275" s="26" t="str">
        <f t="shared" si="542"/>
        <v/>
      </c>
      <c r="AF275" s="26" t="str">
        <f t="shared" si="543"/>
        <v/>
      </c>
      <c r="AG275" s="26" t="str">
        <f t="shared" si="544"/>
        <v/>
      </c>
      <c r="AH275" s="26" t="str">
        <f t="shared" si="545"/>
        <v/>
      </c>
      <c r="AI275" s="21"/>
      <c r="AJ275" s="154"/>
      <c r="AK275" s="13"/>
    </row>
    <row r="276" spans="2:37">
      <c r="B276" s="9"/>
      <c r="D276" s="81" t="s">
        <v>119</v>
      </c>
      <c r="E276" s="5" t="s">
        <v>32</v>
      </c>
      <c r="F276" s="65"/>
      <c r="G276" s="65"/>
      <c r="H276" s="65"/>
      <c r="I276" s="65"/>
      <c r="J276" s="65"/>
      <c r="K276" s="65"/>
      <c r="L276" s="65"/>
      <c r="M276" s="65"/>
      <c r="N276" s="65"/>
      <c r="O276" s="65"/>
      <c r="P276" s="65"/>
      <c r="Q276" s="65"/>
      <c r="R276" s="65"/>
      <c r="S276" s="65"/>
      <c r="T276" s="65"/>
      <c r="U276" s="65"/>
      <c r="V276" s="65"/>
      <c r="W276" s="65"/>
      <c r="X276" s="33">
        <f t="shared" si="537"/>
        <v>0</v>
      </c>
      <c r="Y276" s="33">
        <f t="shared" si="538"/>
        <v>0</v>
      </c>
      <c r="Z276" s="33">
        <f t="shared" si="539"/>
        <v>0</v>
      </c>
      <c r="AA276" s="21"/>
      <c r="AB276" s="26" t="str">
        <f t="shared" si="529"/>
        <v/>
      </c>
      <c r="AC276" s="26" t="str">
        <f t="shared" si="540"/>
        <v/>
      </c>
      <c r="AD276" s="26" t="str">
        <f t="shared" si="541"/>
        <v/>
      </c>
      <c r="AE276" s="26" t="str">
        <f t="shared" si="542"/>
        <v/>
      </c>
      <c r="AF276" s="26" t="str">
        <f t="shared" si="543"/>
        <v/>
      </c>
      <c r="AG276" s="26" t="str">
        <f t="shared" si="544"/>
        <v/>
      </c>
      <c r="AH276" s="26" t="str">
        <f t="shared" si="545"/>
        <v/>
      </c>
      <c r="AI276" s="21"/>
      <c r="AJ276" s="154"/>
      <c r="AK276" s="13"/>
    </row>
    <row r="277" spans="2:37">
      <c r="B277" s="96"/>
      <c r="D277" s="100" t="s">
        <v>228</v>
      </c>
      <c r="E277" s="5" t="s">
        <v>32</v>
      </c>
      <c r="F277" s="65"/>
      <c r="G277" s="65"/>
      <c r="H277" s="65"/>
      <c r="I277" s="65"/>
      <c r="J277" s="65"/>
      <c r="K277" s="65"/>
      <c r="L277" s="65"/>
      <c r="M277" s="65"/>
      <c r="N277" s="65"/>
      <c r="O277" s="65"/>
      <c r="P277" s="65"/>
      <c r="Q277" s="65"/>
      <c r="R277" s="65"/>
      <c r="S277" s="65"/>
      <c r="T277" s="65"/>
      <c r="U277" s="65"/>
      <c r="V277" s="65"/>
      <c r="W277" s="65"/>
      <c r="X277" s="33">
        <f t="shared" ref="X277" si="546">+SUM(F277:Q277)</f>
        <v>0</v>
      </c>
      <c r="Y277" s="33">
        <f t="shared" ref="Y277" si="547">+SUM(F277:K277)</f>
        <v>0</v>
      </c>
      <c r="Z277" s="33">
        <f t="shared" si="539"/>
        <v>0</v>
      </c>
      <c r="AA277" s="178"/>
      <c r="AB277" s="88" t="str">
        <f t="shared" si="529"/>
        <v/>
      </c>
      <c r="AC277" s="88" t="str">
        <f t="shared" si="540"/>
        <v/>
      </c>
      <c r="AD277" s="88" t="str">
        <f t="shared" si="541"/>
        <v/>
      </c>
      <c r="AE277" s="88" t="str">
        <f t="shared" si="542"/>
        <v/>
      </c>
      <c r="AF277" s="88" t="str">
        <f t="shared" si="543"/>
        <v/>
      </c>
      <c r="AG277" s="88" t="str">
        <f t="shared" si="544"/>
        <v/>
      </c>
      <c r="AH277" s="88" t="str">
        <f t="shared" si="545"/>
        <v/>
      </c>
      <c r="AI277" s="178"/>
      <c r="AJ277" s="179"/>
      <c r="AK277" s="35"/>
    </row>
    <row r="278" spans="2:37">
      <c r="B278" s="9"/>
      <c r="D278" s="34"/>
      <c r="E278" s="34"/>
      <c r="F278" s="34"/>
      <c r="G278" s="34"/>
      <c r="H278" s="34"/>
      <c r="I278" s="34"/>
      <c r="J278" s="34"/>
      <c r="K278" s="34"/>
      <c r="L278" s="34"/>
      <c r="M278" s="34"/>
      <c r="N278" s="34"/>
      <c r="O278" s="34"/>
      <c r="P278" s="34"/>
      <c r="Q278" s="34"/>
      <c r="R278" s="34"/>
      <c r="S278" s="34"/>
      <c r="T278" s="34"/>
      <c r="U278" s="34"/>
      <c r="V278" s="34"/>
      <c r="W278" s="34"/>
      <c r="X278" s="34"/>
      <c r="Y278" s="34"/>
      <c r="Z278" s="34"/>
      <c r="AA278" s="34"/>
      <c r="AB278" s="34"/>
      <c r="AC278" s="34"/>
      <c r="AD278" s="34"/>
      <c r="AE278" s="34"/>
      <c r="AF278" s="34"/>
      <c r="AG278" s="34"/>
      <c r="AH278" s="34"/>
      <c r="AI278" s="34"/>
      <c r="AJ278" s="34"/>
      <c r="AK278" s="13"/>
    </row>
    <row r="279" spans="2:37" ht="25.5">
      <c r="B279" s="9"/>
      <c r="C279" s="98" t="s">
        <v>339</v>
      </c>
      <c r="D279" s="133" t="s">
        <v>253</v>
      </c>
      <c r="E279" s="12" t="s">
        <v>47</v>
      </c>
      <c r="F279" s="127">
        <v>43466</v>
      </c>
      <c r="G279" s="127">
        <v>43497</v>
      </c>
      <c r="H279" s="127">
        <v>43525</v>
      </c>
      <c r="I279" s="127">
        <v>43556</v>
      </c>
      <c r="J279" s="127">
        <v>43586</v>
      </c>
      <c r="K279" s="127">
        <v>43617</v>
      </c>
      <c r="L279" s="127">
        <v>43647</v>
      </c>
      <c r="M279" s="127">
        <v>43678</v>
      </c>
      <c r="N279" s="127">
        <v>43709</v>
      </c>
      <c r="O279" s="127">
        <v>43739</v>
      </c>
      <c r="P279" s="127">
        <v>43770</v>
      </c>
      <c r="Q279" s="127">
        <v>43800</v>
      </c>
      <c r="R279" s="127">
        <v>43831</v>
      </c>
      <c r="S279" s="127">
        <v>43862</v>
      </c>
      <c r="T279" s="127">
        <v>43891</v>
      </c>
      <c r="U279" s="127">
        <v>43922</v>
      </c>
      <c r="V279" s="127">
        <v>43952</v>
      </c>
      <c r="W279" s="127">
        <v>43983</v>
      </c>
      <c r="X279" s="175">
        <v>2019</v>
      </c>
      <c r="Y279" s="127" t="s">
        <v>293</v>
      </c>
      <c r="Z279" s="127" t="s">
        <v>294</v>
      </c>
      <c r="AA279" s="12"/>
      <c r="AB279" s="126" t="s">
        <v>89</v>
      </c>
      <c r="AC279" s="126" t="s">
        <v>90</v>
      </c>
      <c r="AD279" s="126" t="s">
        <v>91</v>
      </c>
      <c r="AE279" s="126" t="s">
        <v>92</v>
      </c>
      <c r="AF279" s="126" t="s">
        <v>93</v>
      </c>
      <c r="AG279" s="126" t="s">
        <v>94</v>
      </c>
      <c r="AH279" s="126" t="s">
        <v>295</v>
      </c>
      <c r="AI279" s="12"/>
      <c r="AJ279" s="12" t="s">
        <v>31</v>
      </c>
      <c r="AK279" s="13"/>
    </row>
    <row r="280" spans="2:37">
      <c r="B280" s="9"/>
      <c r="D280" s="176" t="s">
        <v>203</v>
      </c>
      <c r="E280" s="5" t="s">
        <v>32</v>
      </c>
      <c r="F280" s="33">
        <f>F281+F288</f>
        <v>0</v>
      </c>
      <c r="G280" s="33">
        <f t="shared" ref="G280:W280" si="548">G281+G288</f>
        <v>0</v>
      </c>
      <c r="H280" s="33">
        <f t="shared" si="548"/>
        <v>0</v>
      </c>
      <c r="I280" s="33">
        <f t="shared" si="548"/>
        <v>0</v>
      </c>
      <c r="J280" s="33">
        <f t="shared" si="548"/>
        <v>0</v>
      </c>
      <c r="K280" s="33">
        <f t="shared" si="548"/>
        <v>0</v>
      </c>
      <c r="L280" s="33">
        <f t="shared" si="548"/>
        <v>0</v>
      </c>
      <c r="M280" s="33">
        <f t="shared" si="548"/>
        <v>0</v>
      </c>
      <c r="N280" s="33">
        <f t="shared" si="548"/>
        <v>0</v>
      </c>
      <c r="O280" s="33">
        <f t="shared" si="548"/>
        <v>0</v>
      </c>
      <c r="P280" s="33">
        <f t="shared" si="548"/>
        <v>0</v>
      </c>
      <c r="Q280" s="33">
        <f t="shared" si="548"/>
        <v>0</v>
      </c>
      <c r="R280" s="33">
        <f t="shared" si="548"/>
        <v>0</v>
      </c>
      <c r="S280" s="33">
        <f t="shared" si="548"/>
        <v>0</v>
      </c>
      <c r="T280" s="33">
        <f t="shared" si="548"/>
        <v>0</v>
      </c>
      <c r="U280" s="33">
        <f t="shared" si="548"/>
        <v>0</v>
      </c>
      <c r="V280" s="33">
        <f t="shared" si="548"/>
        <v>0</v>
      </c>
      <c r="W280" s="33">
        <f t="shared" si="548"/>
        <v>0</v>
      </c>
      <c r="X280" s="33">
        <f t="shared" ref="X280" si="549">+SUM(F280:Q280)</f>
        <v>0</v>
      </c>
      <c r="Y280" s="33">
        <f t="shared" ref="Y280" si="550">+SUM(F280:K280)</f>
        <v>0</v>
      </c>
      <c r="Z280" s="33">
        <f t="shared" ref="Z280" si="551">+SUM(R280:W280)</f>
        <v>0</v>
      </c>
      <c r="AA280" s="21"/>
      <c r="AB280" s="26" t="str">
        <f>+IFERROR((R280/F280)-1,"")</f>
        <v/>
      </c>
      <c r="AC280" s="26" t="str">
        <f t="shared" ref="AC280:AC284" si="552">+IFERROR((S280/G280)-1,"")</f>
        <v/>
      </c>
      <c r="AD280" s="26" t="str">
        <f t="shared" ref="AD280:AD284" si="553">+IFERROR((T280/H280)-1,"")</f>
        <v/>
      </c>
      <c r="AE280" s="26" t="str">
        <f t="shared" ref="AE280:AE284" si="554">+IFERROR((U280/I280)-1,"")</f>
        <v/>
      </c>
      <c r="AF280" s="26" t="str">
        <f t="shared" ref="AF280:AF284" si="555">+IFERROR((V280/J280)-1,"")</f>
        <v/>
      </c>
      <c r="AG280" s="26" t="str">
        <f t="shared" ref="AG280:AG284" si="556">+IFERROR((W280/K280)-1,"")</f>
        <v/>
      </c>
      <c r="AH280" s="26" t="str">
        <f t="shared" ref="AH280:AH284" si="557">+IFERROR((Z280/Y280)-1,"")</f>
        <v/>
      </c>
      <c r="AI280" s="21"/>
      <c r="AJ280" s="154"/>
      <c r="AK280" s="13"/>
    </row>
    <row r="281" spans="2:37">
      <c r="B281" s="9"/>
      <c r="D281" s="97" t="s">
        <v>201</v>
      </c>
      <c r="E281" s="5" t="s">
        <v>32</v>
      </c>
      <c r="F281" s="33">
        <f>F282+F285</f>
        <v>0</v>
      </c>
      <c r="G281" s="33">
        <f t="shared" ref="G281:W281" si="558">G282+G285</f>
        <v>0</v>
      </c>
      <c r="H281" s="33">
        <f t="shared" si="558"/>
        <v>0</v>
      </c>
      <c r="I281" s="33">
        <f t="shared" si="558"/>
        <v>0</v>
      </c>
      <c r="J281" s="33">
        <f t="shared" si="558"/>
        <v>0</v>
      </c>
      <c r="K281" s="33">
        <f t="shared" si="558"/>
        <v>0</v>
      </c>
      <c r="L281" s="33">
        <f t="shared" si="558"/>
        <v>0</v>
      </c>
      <c r="M281" s="33">
        <f t="shared" si="558"/>
        <v>0</v>
      </c>
      <c r="N281" s="33">
        <f t="shared" si="558"/>
        <v>0</v>
      </c>
      <c r="O281" s="33">
        <f t="shared" si="558"/>
        <v>0</v>
      </c>
      <c r="P281" s="33">
        <f t="shared" si="558"/>
        <v>0</v>
      </c>
      <c r="Q281" s="33">
        <f t="shared" si="558"/>
        <v>0</v>
      </c>
      <c r="R281" s="33">
        <f t="shared" si="558"/>
        <v>0</v>
      </c>
      <c r="S281" s="33">
        <f t="shared" si="558"/>
        <v>0</v>
      </c>
      <c r="T281" s="33">
        <f t="shared" si="558"/>
        <v>0</v>
      </c>
      <c r="U281" s="33">
        <f t="shared" si="558"/>
        <v>0</v>
      </c>
      <c r="V281" s="33">
        <f t="shared" si="558"/>
        <v>0</v>
      </c>
      <c r="W281" s="33">
        <f t="shared" si="558"/>
        <v>0</v>
      </c>
      <c r="X281" s="33">
        <f t="shared" ref="X281:X294" si="559">+SUM(F281:Q281)</f>
        <v>0</v>
      </c>
      <c r="Y281" s="33">
        <f t="shared" ref="Y281:Y294" si="560">+SUM(F281:K281)</f>
        <v>0</v>
      </c>
      <c r="Z281" s="33">
        <f t="shared" ref="Z281:Z294" si="561">+SUM(R281:W281)</f>
        <v>0</v>
      </c>
      <c r="AA281" s="21"/>
      <c r="AB281" s="26"/>
      <c r="AC281" s="26"/>
      <c r="AD281" s="26"/>
      <c r="AE281" s="26"/>
      <c r="AF281" s="26"/>
      <c r="AG281" s="26"/>
      <c r="AH281" s="26"/>
      <c r="AI281" s="21"/>
      <c r="AJ281" s="154"/>
      <c r="AK281" s="13"/>
    </row>
    <row r="282" spans="2:37">
      <c r="B282" s="9"/>
      <c r="D282" s="106" t="s">
        <v>199</v>
      </c>
      <c r="E282" s="5" t="s">
        <v>32</v>
      </c>
      <c r="F282" s="33">
        <f>F283+F284</f>
        <v>0</v>
      </c>
      <c r="G282" s="33">
        <f t="shared" ref="G282:W282" si="562">G283+G284</f>
        <v>0</v>
      </c>
      <c r="H282" s="33">
        <f t="shared" si="562"/>
        <v>0</v>
      </c>
      <c r="I282" s="33">
        <f t="shared" si="562"/>
        <v>0</v>
      </c>
      <c r="J282" s="33">
        <f t="shared" si="562"/>
        <v>0</v>
      </c>
      <c r="K282" s="33">
        <f t="shared" si="562"/>
        <v>0</v>
      </c>
      <c r="L282" s="33">
        <f t="shared" si="562"/>
        <v>0</v>
      </c>
      <c r="M282" s="33">
        <f t="shared" si="562"/>
        <v>0</v>
      </c>
      <c r="N282" s="33">
        <f t="shared" si="562"/>
        <v>0</v>
      </c>
      <c r="O282" s="33">
        <f t="shared" si="562"/>
        <v>0</v>
      </c>
      <c r="P282" s="33">
        <f t="shared" si="562"/>
        <v>0</v>
      </c>
      <c r="Q282" s="33">
        <f t="shared" si="562"/>
        <v>0</v>
      </c>
      <c r="R282" s="33">
        <f t="shared" si="562"/>
        <v>0</v>
      </c>
      <c r="S282" s="33">
        <f t="shared" si="562"/>
        <v>0</v>
      </c>
      <c r="T282" s="33">
        <f t="shared" si="562"/>
        <v>0</v>
      </c>
      <c r="U282" s="33">
        <f t="shared" si="562"/>
        <v>0</v>
      </c>
      <c r="V282" s="33">
        <f t="shared" si="562"/>
        <v>0</v>
      </c>
      <c r="W282" s="33">
        <f t="shared" si="562"/>
        <v>0</v>
      </c>
      <c r="X282" s="33">
        <f t="shared" si="559"/>
        <v>0</v>
      </c>
      <c r="Y282" s="33">
        <f t="shared" si="560"/>
        <v>0</v>
      </c>
      <c r="Z282" s="33">
        <f t="shared" si="561"/>
        <v>0</v>
      </c>
      <c r="AA282" s="21"/>
      <c r="AB282" s="26"/>
      <c r="AC282" s="26"/>
      <c r="AD282" s="26"/>
      <c r="AE282" s="26"/>
      <c r="AF282" s="26"/>
      <c r="AG282" s="26"/>
      <c r="AH282" s="26"/>
      <c r="AI282" s="21"/>
      <c r="AJ282" s="154"/>
      <c r="AK282" s="13"/>
    </row>
    <row r="283" spans="2:37">
      <c r="B283" s="9"/>
      <c r="D283" s="81" t="s">
        <v>122</v>
      </c>
      <c r="E283" s="5" t="s">
        <v>32</v>
      </c>
      <c r="F283" s="65"/>
      <c r="G283" s="65"/>
      <c r="H283" s="65"/>
      <c r="I283" s="65"/>
      <c r="J283" s="65"/>
      <c r="K283" s="65"/>
      <c r="L283" s="65"/>
      <c r="M283" s="65"/>
      <c r="N283" s="65"/>
      <c r="O283" s="65"/>
      <c r="P283" s="65"/>
      <c r="Q283" s="65"/>
      <c r="R283" s="65"/>
      <c r="S283" s="65"/>
      <c r="T283" s="65"/>
      <c r="U283" s="65"/>
      <c r="V283" s="65"/>
      <c r="W283" s="65"/>
      <c r="X283" s="33">
        <f t="shared" si="559"/>
        <v>0</v>
      </c>
      <c r="Y283" s="33">
        <f t="shared" si="560"/>
        <v>0</v>
      </c>
      <c r="Z283" s="33">
        <f t="shared" si="561"/>
        <v>0</v>
      </c>
      <c r="AA283" s="21"/>
      <c r="AB283" s="26" t="str">
        <f>+IFERROR((R283/F283)-1,"")</f>
        <v/>
      </c>
      <c r="AC283" s="26" t="str">
        <f t="shared" si="552"/>
        <v/>
      </c>
      <c r="AD283" s="26" t="str">
        <f t="shared" si="553"/>
        <v/>
      </c>
      <c r="AE283" s="26" t="str">
        <f t="shared" si="554"/>
        <v/>
      </c>
      <c r="AF283" s="26" t="str">
        <f t="shared" si="555"/>
        <v/>
      </c>
      <c r="AG283" s="26" t="str">
        <f t="shared" si="556"/>
        <v/>
      </c>
      <c r="AH283" s="26" t="str">
        <f t="shared" si="557"/>
        <v/>
      </c>
      <c r="AI283" s="21"/>
      <c r="AJ283" s="154"/>
      <c r="AK283" s="13"/>
    </row>
    <row r="284" spans="2:37">
      <c r="B284" s="9"/>
      <c r="D284" s="81" t="s">
        <v>138</v>
      </c>
      <c r="E284" s="5" t="s">
        <v>32</v>
      </c>
      <c r="F284" s="65"/>
      <c r="G284" s="65"/>
      <c r="H284" s="65"/>
      <c r="I284" s="65"/>
      <c r="J284" s="65"/>
      <c r="K284" s="65"/>
      <c r="L284" s="65"/>
      <c r="M284" s="65"/>
      <c r="N284" s="65"/>
      <c r="O284" s="65"/>
      <c r="P284" s="65"/>
      <c r="Q284" s="65"/>
      <c r="R284" s="65"/>
      <c r="S284" s="65"/>
      <c r="T284" s="65"/>
      <c r="U284" s="65"/>
      <c r="V284" s="65"/>
      <c r="W284" s="65"/>
      <c r="X284" s="33">
        <f t="shared" si="559"/>
        <v>0</v>
      </c>
      <c r="Y284" s="33">
        <f t="shared" si="560"/>
        <v>0</v>
      </c>
      <c r="Z284" s="33">
        <f t="shared" si="561"/>
        <v>0</v>
      </c>
      <c r="AA284" s="21"/>
      <c r="AB284" s="26" t="str">
        <f>+IFERROR((R284/F284)-1,"")</f>
        <v/>
      </c>
      <c r="AC284" s="26" t="str">
        <f t="shared" si="552"/>
        <v/>
      </c>
      <c r="AD284" s="26" t="str">
        <f t="shared" si="553"/>
        <v/>
      </c>
      <c r="AE284" s="26" t="str">
        <f t="shared" si="554"/>
        <v/>
      </c>
      <c r="AF284" s="26" t="str">
        <f t="shared" si="555"/>
        <v/>
      </c>
      <c r="AG284" s="26" t="str">
        <f t="shared" si="556"/>
        <v/>
      </c>
      <c r="AH284" s="26" t="str">
        <f t="shared" si="557"/>
        <v/>
      </c>
      <c r="AI284" s="21"/>
      <c r="AJ284" s="154"/>
      <c r="AK284" s="13"/>
    </row>
    <row r="285" spans="2:37">
      <c r="B285" s="9"/>
      <c r="D285" s="106" t="s">
        <v>200</v>
      </c>
      <c r="E285" s="5" t="s">
        <v>32</v>
      </c>
      <c r="F285" s="33">
        <f>F286+F287</f>
        <v>0</v>
      </c>
      <c r="G285" s="33">
        <f t="shared" ref="G285:W285" si="563">G286+G287</f>
        <v>0</v>
      </c>
      <c r="H285" s="33">
        <f t="shared" si="563"/>
        <v>0</v>
      </c>
      <c r="I285" s="33">
        <f t="shared" si="563"/>
        <v>0</v>
      </c>
      <c r="J285" s="33">
        <f t="shared" si="563"/>
        <v>0</v>
      </c>
      <c r="K285" s="33">
        <f t="shared" si="563"/>
        <v>0</v>
      </c>
      <c r="L285" s="33">
        <f t="shared" si="563"/>
        <v>0</v>
      </c>
      <c r="M285" s="33">
        <f t="shared" si="563"/>
        <v>0</v>
      </c>
      <c r="N285" s="33">
        <f t="shared" si="563"/>
        <v>0</v>
      </c>
      <c r="O285" s="33">
        <f t="shared" si="563"/>
        <v>0</v>
      </c>
      <c r="P285" s="33">
        <f t="shared" si="563"/>
        <v>0</v>
      </c>
      <c r="Q285" s="33">
        <f t="shared" si="563"/>
        <v>0</v>
      </c>
      <c r="R285" s="33">
        <f t="shared" si="563"/>
        <v>0</v>
      </c>
      <c r="S285" s="33">
        <f t="shared" si="563"/>
        <v>0</v>
      </c>
      <c r="T285" s="33">
        <f t="shared" si="563"/>
        <v>0</v>
      </c>
      <c r="U285" s="33">
        <f t="shared" si="563"/>
        <v>0</v>
      </c>
      <c r="V285" s="33">
        <f t="shared" si="563"/>
        <v>0</v>
      </c>
      <c r="W285" s="33">
        <f t="shared" si="563"/>
        <v>0</v>
      </c>
      <c r="X285" s="33">
        <f t="shared" si="559"/>
        <v>0</v>
      </c>
      <c r="Y285" s="33">
        <f t="shared" si="560"/>
        <v>0</v>
      </c>
      <c r="Z285" s="33">
        <f t="shared" si="561"/>
        <v>0</v>
      </c>
      <c r="AA285" s="21"/>
      <c r="AB285" s="26"/>
      <c r="AC285" s="26"/>
      <c r="AD285" s="26"/>
      <c r="AE285" s="26"/>
      <c r="AF285" s="26"/>
      <c r="AG285" s="26"/>
      <c r="AH285" s="26"/>
      <c r="AI285" s="21"/>
      <c r="AJ285" s="154"/>
      <c r="AK285" s="13"/>
    </row>
    <row r="286" spans="2:37">
      <c r="B286" s="9"/>
      <c r="D286" s="81" t="s">
        <v>122</v>
      </c>
      <c r="E286" s="5" t="s">
        <v>32</v>
      </c>
      <c r="F286" s="65"/>
      <c r="G286" s="65"/>
      <c r="H286" s="65"/>
      <c r="I286" s="65"/>
      <c r="J286" s="65"/>
      <c r="K286" s="65"/>
      <c r="L286" s="65"/>
      <c r="M286" s="65"/>
      <c r="N286" s="65"/>
      <c r="O286" s="65"/>
      <c r="P286" s="65"/>
      <c r="Q286" s="65"/>
      <c r="R286" s="65"/>
      <c r="S286" s="65"/>
      <c r="T286" s="65"/>
      <c r="U286" s="65"/>
      <c r="V286" s="65"/>
      <c r="W286" s="65"/>
      <c r="X286" s="33">
        <f t="shared" si="559"/>
        <v>0</v>
      </c>
      <c r="Y286" s="33">
        <f t="shared" si="560"/>
        <v>0</v>
      </c>
      <c r="Z286" s="33">
        <f t="shared" si="561"/>
        <v>0</v>
      </c>
      <c r="AA286" s="21"/>
      <c r="AB286" s="26" t="str">
        <f>+IFERROR((R286/F286)-1,"")</f>
        <v/>
      </c>
      <c r="AC286" s="26" t="str">
        <f t="shared" ref="AC286:AC287" si="564">+IFERROR((S286/G286)-1,"")</f>
        <v/>
      </c>
      <c r="AD286" s="26" t="str">
        <f t="shared" ref="AD286:AD287" si="565">+IFERROR((T286/H286)-1,"")</f>
        <v/>
      </c>
      <c r="AE286" s="26" t="str">
        <f t="shared" ref="AE286:AE287" si="566">+IFERROR((U286/I286)-1,"")</f>
        <v/>
      </c>
      <c r="AF286" s="26" t="str">
        <f t="shared" ref="AF286:AF287" si="567">+IFERROR((V286/J286)-1,"")</f>
        <v/>
      </c>
      <c r="AG286" s="26" t="str">
        <f t="shared" ref="AG286:AG287" si="568">+IFERROR((W286/K286)-1,"")</f>
        <v/>
      </c>
      <c r="AH286" s="26" t="str">
        <f t="shared" ref="AH286:AH287" si="569">+IFERROR((Z286/Y286)-1,"")</f>
        <v/>
      </c>
      <c r="AI286" s="21"/>
      <c r="AJ286" s="154"/>
      <c r="AK286" s="13"/>
    </row>
    <row r="287" spans="2:37">
      <c r="B287" s="9"/>
      <c r="D287" s="81" t="s">
        <v>138</v>
      </c>
      <c r="E287" s="5" t="s">
        <v>32</v>
      </c>
      <c r="F287" s="65"/>
      <c r="G287" s="65"/>
      <c r="H287" s="65"/>
      <c r="I287" s="65"/>
      <c r="J287" s="65"/>
      <c r="K287" s="65"/>
      <c r="L287" s="65"/>
      <c r="M287" s="65"/>
      <c r="N287" s="65"/>
      <c r="O287" s="65"/>
      <c r="P287" s="65"/>
      <c r="Q287" s="65"/>
      <c r="R287" s="65"/>
      <c r="S287" s="65"/>
      <c r="T287" s="65"/>
      <c r="U287" s="65"/>
      <c r="V287" s="65"/>
      <c r="W287" s="65"/>
      <c r="X287" s="33">
        <f t="shared" si="559"/>
        <v>0</v>
      </c>
      <c r="Y287" s="33">
        <f t="shared" si="560"/>
        <v>0</v>
      </c>
      <c r="Z287" s="33">
        <f t="shared" si="561"/>
        <v>0</v>
      </c>
      <c r="AA287" s="21"/>
      <c r="AB287" s="26" t="str">
        <f>+IFERROR((R287/F287)-1,"")</f>
        <v/>
      </c>
      <c r="AC287" s="26" t="str">
        <f t="shared" si="564"/>
        <v/>
      </c>
      <c r="AD287" s="26" t="str">
        <f t="shared" si="565"/>
        <v/>
      </c>
      <c r="AE287" s="26" t="str">
        <f t="shared" si="566"/>
        <v/>
      </c>
      <c r="AF287" s="26" t="str">
        <f t="shared" si="567"/>
        <v/>
      </c>
      <c r="AG287" s="26" t="str">
        <f t="shared" si="568"/>
        <v/>
      </c>
      <c r="AH287" s="26" t="str">
        <f t="shared" si="569"/>
        <v/>
      </c>
      <c r="AI287" s="21"/>
      <c r="AJ287" s="154"/>
      <c r="AK287" s="13"/>
    </row>
    <row r="288" spans="2:37">
      <c r="B288" s="9"/>
      <c r="D288" s="97" t="s">
        <v>202</v>
      </c>
      <c r="E288" s="5" t="s">
        <v>32</v>
      </c>
      <c r="F288" s="33">
        <f t="shared" ref="F288:W288" si="570">SUM(F289:F294)</f>
        <v>0</v>
      </c>
      <c r="G288" s="33">
        <f t="shared" si="570"/>
        <v>0</v>
      </c>
      <c r="H288" s="33">
        <f t="shared" si="570"/>
        <v>0</v>
      </c>
      <c r="I288" s="33">
        <f t="shared" si="570"/>
        <v>0</v>
      </c>
      <c r="J288" s="33">
        <f t="shared" si="570"/>
        <v>0</v>
      </c>
      <c r="K288" s="33">
        <f t="shared" si="570"/>
        <v>0</v>
      </c>
      <c r="L288" s="33">
        <f t="shared" si="570"/>
        <v>0</v>
      </c>
      <c r="M288" s="33">
        <f t="shared" si="570"/>
        <v>0</v>
      </c>
      <c r="N288" s="33">
        <f t="shared" si="570"/>
        <v>0</v>
      </c>
      <c r="O288" s="33">
        <f t="shared" si="570"/>
        <v>0</v>
      </c>
      <c r="P288" s="33">
        <f t="shared" si="570"/>
        <v>0</v>
      </c>
      <c r="Q288" s="33">
        <f t="shared" si="570"/>
        <v>0</v>
      </c>
      <c r="R288" s="33">
        <f t="shared" si="570"/>
        <v>0</v>
      </c>
      <c r="S288" s="33">
        <f t="shared" si="570"/>
        <v>0</v>
      </c>
      <c r="T288" s="33">
        <f t="shared" si="570"/>
        <v>0</v>
      </c>
      <c r="U288" s="33">
        <f t="shared" si="570"/>
        <v>0</v>
      </c>
      <c r="V288" s="33">
        <f t="shared" si="570"/>
        <v>0</v>
      </c>
      <c r="W288" s="33">
        <f t="shared" si="570"/>
        <v>0</v>
      </c>
      <c r="X288" s="33">
        <f t="shared" si="559"/>
        <v>0</v>
      </c>
      <c r="Y288" s="33">
        <f t="shared" si="560"/>
        <v>0</v>
      </c>
      <c r="Z288" s="33">
        <f t="shared" si="561"/>
        <v>0</v>
      </c>
      <c r="AA288" s="21"/>
      <c r="AB288" s="26"/>
      <c r="AC288" s="26"/>
      <c r="AD288" s="26"/>
      <c r="AE288" s="26"/>
      <c r="AF288" s="26"/>
      <c r="AG288" s="26"/>
      <c r="AH288" s="26"/>
      <c r="AI288" s="21"/>
      <c r="AJ288" s="154"/>
      <c r="AK288" s="13"/>
    </row>
    <row r="289" spans="2:37">
      <c r="B289" s="9"/>
      <c r="D289" s="106" t="s">
        <v>204</v>
      </c>
      <c r="E289" s="5" t="s">
        <v>32</v>
      </c>
      <c r="F289" s="65"/>
      <c r="G289" s="65"/>
      <c r="H289" s="65"/>
      <c r="I289" s="65"/>
      <c r="J289" s="65"/>
      <c r="K289" s="65"/>
      <c r="L289" s="65"/>
      <c r="M289" s="65"/>
      <c r="N289" s="65"/>
      <c r="O289" s="65"/>
      <c r="P289" s="65"/>
      <c r="Q289" s="65"/>
      <c r="R289" s="65"/>
      <c r="S289" s="65"/>
      <c r="T289" s="65"/>
      <c r="U289" s="65"/>
      <c r="V289" s="65"/>
      <c r="W289" s="65"/>
      <c r="X289" s="33">
        <f t="shared" si="559"/>
        <v>0</v>
      </c>
      <c r="Y289" s="33">
        <f t="shared" si="560"/>
        <v>0</v>
      </c>
      <c r="Z289" s="33">
        <f t="shared" si="561"/>
        <v>0</v>
      </c>
      <c r="AA289" s="21"/>
      <c r="AB289" s="26" t="str">
        <f>+IFERROR((R289/F289)-1,"")</f>
        <v/>
      </c>
      <c r="AC289" s="26" t="str">
        <f t="shared" ref="AC289" si="571">+IFERROR((S289/G289)-1,"")</f>
        <v/>
      </c>
      <c r="AD289" s="26" t="str">
        <f t="shared" ref="AD289" si="572">+IFERROR((T289/H289)-1,"")</f>
        <v/>
      </c>
      <c r="AE289" s="26" t="str">
        <f t="shared" ref="AE289" si="573">+IFERROR((U289/I289)-1,"")</f>
        <v/>
      </c>
      <c r="AF289" s="26" t="str">
        <f t="shared" ref="AF289" si="574">+IFERROR((V289/J289)-1,"")</f>
        <v/>
      </c>
      <c r="AG289" s="26" t="str">
        <f t="shared" ref="AG289" si="575">+IFERROR((W289/K289)-1,"")</f>
        <v/>
      </c>
      <c r="AH289" s="26" t="str">
        <f t="shared" ref="AH289" si="576">+IFERROR((Z289/Y289)-1,"")</f>
        <v/>
      </c>
      <c r="AI289" s="21"/>
      <c r="AJ289" s="154"/>
      <c r="AK289" s="13"/>
    </row>
    <row r="290" spans="2:37">
      <c r="B290" s="9"/>
      <c r="D290" s="106" t="s">
        <v>33</v>
      </c>
      <c r="E290" s="5" t="s">
        <v>32</v>
      </c>
      <c r="F290" s="65"/>
      <c r="G290" s="65"/>
      <c r="H290" s="65"/>
      <c r="I290" s="65"/>
      <c r="J290" s="65"/>
      <c r="K290" s="65"/>
      <c r="L290" s="65"/>
      <c r="M290" s="65"/>
      <c r="N290" s="65"/>
      <c r="O290" s="65"/>
      <c r="P290" s="65"/>
      <c r="Q290" s="65"/>
      <c r="R290" s="65"/>
      <c r="S290" s="65"/>
      <c r="T290" s="65"/>
      <c r="U290" s="65"/>
      <c r="V290" s="65"/>
      <c r="W290" s="65"/>
      <c r="X290" s="33">
        <f t="shared" si="559"/>
        <v>0</v>
      </c>
      <c r="Y290" s="33">
        <f t="shared" si="560"/>
        <v>0</v>
      </c>
      <c r="Z290" s="33">
        <f t="shared" si="561"/>
        <v>0</v>
      </c>
      <c r="AA290" s="21"/>
      <c r="AB290" s="26"/>
      <c r="AC290" s="26"/>
      <c r="AD290" s="26"/>
      <c r="AE290" s="26"/>
      <c r="AF290" s="26"/>
      <c r="AG290" s="26"/>
      <c r="AH290" s="26"/>
      <c r="AI290" s="21"/>
      <c r="AJ290" s="154"/>
      <c r="AK290" s="13"/>
    </row>
    <row r="291" spans="2:37">
      <c r="B291" s="9"/>
      <c r="D291" s="106" t="s">
        <v>205</v>
      </c>
      <c r="E291" s="5" t="s">
        <v>32</v>
      </c>
      <c r="F291" s="65"/>
      <c r="G291" s="65"/>
      <c r="H291" s="65"/>
      <c r="I291" s="65"/>
      <c r="J291" s="65"/>
      <c r="K291" s="65"/>
      <c r="L291" s="65"/>
      <c r="M291" s="65"/>
      <c r="N291" s="65"/>
      <c r="O291" s="65"/>
      <c r="P291" s="65"/>
      <c r="Q291" s="65"/>
      <c r="R291" s="65"/>
      <c r="S291" s="65"/>
      <c r="T291" s="65"/>
      <c r="U291" s="65"/>
      <c r="V291" s="65"/>
      <c r="W291" s="65"/>
      <c r="X291" s="33">
        <f t="shared" si="559"/>
        <v>0</v>
      </c>
      <c r="Y291" s="33">
        <f t="shared" si="560"/>
        <v>0</v>
      </c>
      <c r="Z291" s="33">
        <f t="shared" si="561"/>
        <v>0</v>
      </c>
      <c r="AA291" s="21"/>
      <c r="AB291" s="26"/>
      <c r="AC291" s="26"/>
      <c r="AD291" s="26"/>
      <c r="AE291" s="26"/>
      <c r="AF291" s="26"/>
      <c r="AG291" s="26"/>
      <c r="AH291" s="26"/>
      <c r="AI291" s="21"/>
      <c r="AJ291" s="154"/>
      <c r="AK291" s="13"/>
    </row>
    <row r="292" spans="2:37">
      <c r="B292" s="9"/>
      <c r="D292" s="106" t="s">
        <v>206</v>
      </c>
      <c r="E292" s="5" t="s">
        <v>32</v>
      </c>
      <c r="F292" s="65"/>
      <c r="G292" s="65"/>
      <c r="H292" s="65"/>
      <c r="I292" s="65"/>
      <c r="J292" s="65"/>
      <c r="K292" s="65"/>
      <c r="L292" s="65"/>
      <c r="M292" s="65"/>
      <c r="N292" s="65"/>
      <c r="O292" s="65"/>
      <c r="P292" s="65"/>
      <c r="Q292" s="65"/>
      <c r="R292" s="65"/>
      <c r="S292" s="65"/>
      <c r="T292" s="65"/>
      <c r="U292" s="65"/>
      <c r="V292" s="65"/>
      <c r="W292" s="65"/>
      <c r="X292" s="33">
        <f t="shared" si="559"/>
        <v>0</v>
      </c>
      <c r="Y292" s="33">
        <f t="shared" si="560"/>
        <v>0</v>
      </c>
      <c r="Z292" s="33">
        <f t="shared" si="561"/>
        <v>0</v>
      </c>
      <c r="AA292" s="21"/>
      <c r="AB292" s="26"/>
      <c r="AC292" s="26"/>
      <c r="AD292" s="26"/>
      <c r="AE292" s="26"/>
      <c r="AF292" s="26"/>
      <c r="AG292" s="26"/>
      <c r="AH292" s="26"/>
      <c r="AI292" s="21"/>
      <c r="AJ292" s="154"/>
      <c r="AK292" s="13"/>
    </row>
    <row r="293" spans="2:37">
      <c r="B293" s="9"/>
      <c r="D293" s="106" t="s">
        <v>151</v>
      </c>
      <c r="E293" s="5" t="s">
        <v>32</v>
      </c>
      <c r="F293" s="65"/>
      <c r="G293" s="65"/>
      <c r="H293" s="65"/>
      <c r="I293" s="65"/>
      <c r="J293" s="65"/>
      <c r="K293" s="65"/>
      <c r="L293" s="65"/>
      <c r="M293" s="65"/>
      <c r="N293" s="65"/>
      <c r="O293" s="65"/>
      <c r="P293" s="65"/>
      <c r="Q293" s="65"/>
      <c r="R293" s="65"/>
      <c r="S293" s="65"/>
      <c r="T293" s="65"/>
      <c r="U293" s="65"/>
      <c r="V293" s="65"/>
      <c r="W293" s="65"/>
      <c r="X293" s="33">
        <f t="shared" si="559"/>
        <v>0</v>
      </c>
      <c r="Y293" s="33">
        <f t="shared" si="560"/>
        <v>0</v>
      </c>
      <c r="Z293" s="33">
        <f t="shared" si="561"/>
        <v>0</v>
      </c>
      <c r="AA293" s="21"/>
      <c r="AB293" s="26"/>
      <c r="AC293" s="26"/>
      <c r="AD293" s="26"/>
      <c r="AE293" s="26"/>
      <c r="AF293" s="26"/>
      <c r="AG293" s="26"/>
      <c r="AH293" s="26"/>
      <c r="AI293" s="21"/>
      <c r="AJ293" s="154"/>
      <c r="AK293" s="13"/>
    </row>
    <row r="294" spans="2:37">
      <c r="B294" s="9"/>
      <c r="D294" s="140" t="s">
        <v>150</v>
      </c>
      <c r="E294" s="5" t="s">
        <v>32</v>
      </c>
      <c r="F294" s="65"/>
      <c r="G294" s="65"/>
      <c r="H294" s="65"/>
      <c r="I294" s="65"/>
      <c r="J294" s="65"/>
      <c r="K294" s="65"/>
      <c r="L294" s="65"/>
      <c r="M294" s="65"/>
      <c r="N294" s="65"/>
      <c r="O294" s="65"/>
      <c r="P294" s="65"/>
      <c r="Q294" s="65"/>
      <c r="R294" s="65"/>
      <c r="S294" s="65"/>
      <c r="T294" s="65"/>
      <c r="U294" s="65"/>
      <c r="V294" s="65"/>
      <c r="W294" s="65"/>
      <c r="X294" s="33">
        <f t="shared" si="559"/>
        <v>0</v>
      </c>
      <c r="Y294" s="33">
        <f t="shared" si="560"/>
        <v>0</v>
      </c>
      <c r="Z294" s="33">
        <f t="shared" si="561"/>
        <v>0</v>
      </c>
      <c r="AA294" s="21"/>
      <c r="AB294" s="26" t="str">
        <f>+IFERROR((R294/F294)-1,"")</f>
        <v/>
      </c>
      <c r="AC294" s="26" t="str">
        <f t="shared" ref="AC294" si="577">+IFERROR((S294/G294)-1,"")</f>
        <v/>
      </c>
      <c r="AD294" s="26" t="str">
        <f t="shared" ref="AD294" si="578">+IFERROR((T294/H294)-1,"")</f>
        <v/>
      </c>
      <c r="AE294" s="26" t="str">
        <f t="shared" ref="AE294" si="579">+IFERROR((U294/I294)-1,"")</f>
        <v/>
      </c>
      <c r="AF294" s="26" t="str">
        <f t="shared" ref="AF294" si="580">+IFERROR((V294/J294)-1,"")</f>
        <v/>
      </c>
      <c r="AG294" s="26" t="str">
        <f t="shared" ref="AG294" si="581">+IFERROR((W294/K294)-1,"")</f>
        <v/>
      </c>
      <c r="AH294" s="26" t="str">
        <f t="shared" ref="AH294" si="582">+IFERROR((Z294/Y294)-1,"")</f>
        <v/>
      </c>
      <c r="AI294" s="21"/>
      <c r="AJ294" s="154"/>
      <c r="AK294" s="13"/>
    </row>
    <row r="295" spans="2:37">
      <c r="B295" s="9"/>
      <c r="E295" s="1"/>
      <c r="F295" s="1"/>
      <c r="G295" s="1"/>
      <c r="H295" s="1"/>
      <c r="I295" s="1"/>
      <c r="J295" s="1"/>
      <c r="K295" s="1"/>
      <c r="L295" s="1"/>
      <c r="M295" s="1"/>
      <c r="N295" s="1"/>
      <c r="O295" s="1"/>
      <c r="P295" s="1"/>
      <c r="Q295" s="1"/>
      <c r="R295" s="1"/>
      <c r="S295" s="1"/>
      <c r="T295" s="1"/>
      <c r="U295" s="1"/>
      <c r="V295" s="1"/>
      <c r="W295" s="1"/>
      <c r="AB295" s="1"/>
      <c r="AC295" s="1"/>
      <c r="AD295" s="1"/>
      <c r="AE295" s="1"/>
      <c r="AF295" s="1"/>
      <c r="AG295" s="1"/>
      <c r="AH295" s="1"/>
      <c r="AK295" s="13"/>
    </row>
    <row r="296" spans="2:37" ht="25.5">
      <c r="B296" s="9"/>
      <c r="C296" s="98" t="s">
        <v>340</v>
      </c>
      <c r="D296" s="134" t="s">
        <v>252</v>
      </c>
      <c r="E296" s="12" t="s">
        <v>47</v>
      </c>
      <c r="F296" s="127">
        <v>43466</v>
      </c>
      <c r="G296" s="127">
        <v>43497</v>
      </c>
      <c r="H296" s="127">
        <v>43525</v>
      </c>
      <c r="I296" s="127">
        <v>43556</v>
      </c>
      <c r="J296" s="127">
        <v>43586</v>
      </c>
      <c r="K296" s="127">
        <v>43617</v>
      </c>
      <c r="L296" s="127">
        <v>43647</v>
      </c>
      <c r="M296" s="127">
        <v>43678</v>
      </c>
      <c r="N296" s="127">
        <v>43709</v>
      </c>
      <c r="O296" s="127">
        <v>43739</v>
      </c>
      <c r="P296" s="127">
        <v>43770</v>
      </c>
      <c r="Q296" s="127">
        <v>43800</v>
      </c>
      <c r="R296" s="127">
        <v>43831</v>
      </c>
      <c r="S296" s="127">
        <v>43862</v>
      </c>
      <c r="T296" s="127">
        <v>43891</v>
      </c>
      <c r="U296" s="127">
        <v>43922</v>
      </c>
      <c r="V296" s="127">
        <v>43952</v>
      </c>
      <c r="W296" s="127">
        <v>43983</v>
      </c>
      <c r="X296" s="175">
        <v>2019</v>
      </c>
      <c r="Y296" s="127" t="s">
        <v>293</v>
      </c>
      <c r="Z296" s="127" t="s">
        <v>294</v>
      </c>
      <c r="AA296" s="12"/>
      <c r="AB296" s="126" t="s">
        <v>89</v>
      </c>
      <c r="AC296" s="126" t="s">
        <v>90</v>
      </c>
      <c r="AD296" s="126" t="s">
        <v>91</v>
      </c>
      <c r="AE296" s="126" t="s">
        <v>92</v>
      </c>
      <c r="AF296" s="126" t="s">
        <v>93</v>
      </c>
      <c r="AG296" s="126" t="s">
        <v>94</v>
      </c>
      <c r="AH296" s="126" t="s">
        <v>295</v>
      </c>
      <c r="AI296" s="12"/>
      <c r="AJ296" s="12" t="s">
        <v>31</v>
      </c>
      <c r="AK296" s="13"/>
    </row>
    <row r="297" spans="2:37">
      <c r="B297" s="9"/>
      <c r="D297" s="125" t="s">
        <v>135</v>
      </c>
      <c r="E297" s="5" t="s">
        <v>32</v>
      </c>
      <c r="F297" s="33">
        <f ca="1">F298+F313+F317</f>
        <v>0</v>
      </c>
      <c r="G297" s="33">
        <f t="shared" ref="G297:W297" ca="1" si="583">G298+G313</f>
        <v>0</v>
      </c>
      <c r="H297" s="33">
        <f t="shared" ca="1" si="583"/>
        <v>0</v>
      </c>
      <c r="I297" s="33">
        <f t="shared" ca="1" si="583"/>
        <v>0</v>
      </c>
      <c r="J297" s="33">
        <f t="shared" ca="1" si="583"/>
        <v>0</v>
      </c>
      <c r="K297" s="33">
        <f t="shared" ca="1" si="583"/>
        <v>0</v>
      </c>
      <c r="L297" s="33">
        <f t="shared" ca="1" si="583"/>
        <v>0</v>
      </c>
      <c r="M297" s="33">
        <f t="shared" ca="1" si="583"/>
        <v>0</v>
      </c>
      <c r="N297" s="33">
        <f t="shared" ca="1" si="583"/>
        <v>0</v>
      </c>
      <c r="O297" s="33">
        <f t="shared" ca="1" si="583"/>
        <v>0</v>
      </c>
      <c r="P297" s="33">
        <f t="shared" ca="1" si="583"/>
        <v>0</v>
      </c>
      <c r="Q297" s="33">
        <f t="shared" ca="1" si="583"/>
        <v>0</v>
      </c>
      <c r="R297" s="33">
        <f t="shared" ca="1" si="583"/>
        <v>0</v>
      </c>
      <c r="S297" s="33">
        <f t="shared" ca="1" si="583"/>
        <v>0</v>
      </c>
      <c r="T297" s="33">
        <f t="shared" ca="1" si="583"/>
        <v>0</v>
      </c>
      <c r="U297" s="33">
        <f t="shared" ca="1" si="583"/>
        <v>0</v>
      </c>
      <c r="V297" s="33">
        <f t="shared" ca="1" si="583"/>
        <v>0</v>
      </c>
      <c r="W297" s="33">
        <f t="shared" ca="1" si="583"/>
        <v>0</v>
      </c>
      <c r="X297" s="33">
        <f t="shared" ref="X297:X313" ca="1" si="584">+SUM(F297:Q297)</f>
        <v>0</v>
      </c>
      <c r="Y297" s="33">
        <f t="shared" ref="Y297:Y313" ca="1" si="585">+SUM(F297:K297)</f>
        <v>0</v>
      </c>
      <c r="Z297" s="33">
        <f t="shared" ref="Z297:Z317" ca="1" si="586">+SUM(R297:W297)</f>
        <v>0</v>
      </c>
      <c r="AA297" s="20"/>
      <c r="AB297" s="26" t="str">
        <f t="shared" ref="AB297:AB310" ca="1" si="587">+IFERROR((R297/F297)-1,"")</f>
        <v/>
      </c>
      <c r="AC297" s="26" t="str">
        <f t="shared" ref="AC297:AC310" ca="1" si="588">+IFERROR((S297/G297)-1,"")</f>
        <v/>
      </c>
      <c r="AD297" s="26" t="str">
        <f t="shared" ref="AD297:AD310" ca="1" si="589">+IFERROR((T297/H297)-1,"")</f>
        <v/>
      </c>
      <c r="AE297" s="26" t="str">
        <f t="shared" ref="AE297:AE310" ca="1" si="590">+IFERROR((U297/I297)-1,"")</f>
        <v/>
      </c>
      <c r="AF297" s="26" t="str">
        <f t="shared" ref="AF297:AF310" ca="1" si="591">+IFERROR((V297/J297)-1,"")</f>
        <v/>
      </c>
      <c r="AG297" s="26" t="str">
        <f t="shared" ref="AG297:AG310" ca="1" si="592">+IFERROR((W297/K297)-1,"")</f>
        <v/>
      </c>
      <c r="AH297" s="26" t="str">
        <f t="shared" ref="AH297:AH310" ca="1" si="593">+IFERROR((Z297/Y297)-1,"")</f>
        <v/>
      </c>
      <c r="AI297" s="20"/>
      <c r="AJ297" s="62"/>
      <c r="AK297" s="13"/>
    </row>
    <row r="298" spans="2:37">
      <c r="B298" s="9"/>
      <c r="D298" s="63" t="s">
        <v>136</v>
      </c>
      <c r="E298" s="5" t="s">
        <v>32</v>
      </c>
      <c r="F298" s="33">
        <f>+SUM(F299:F308)</f>
        <v>0</v>
      </c>
      <c r="G298" s="33">
        <f t="shared" ref="G298:W298" si="594">+SUM(G299:G308)</f>
        <v>0</v>
      </c>
      <c r="H298" s="33">
        <f t="shared" si="594"/>
        <v>0</v>
      </c>
      <c r="I298" s="33">
        <f t="shared" si="594"/>
        <v>0</v>
      </c>
      <c r="J298" s="33">
        <f t="shared" si="594"/>
        <v>0</v>
      </c>
      <c r="K298" s="33">
        <f t="shared" si="594"/>
        <v>0</v>
      </c>
      <c r="L298" s="33">
        <f t="shared" si="594"/>
        <v>0</v>
      </c>
      <c r="M298" s="33">
        <f t="shared" si="594"/>
        <v>0</v>
      </c>
      <c r="N298" s="33">
        <f t="shared" si="594"/>
        <v>0</v>
      </c>
      <c r="O298" s="33">
        <f t="shared" si="594"/>
        <v>0</v>
      </c>
      <c r="P298" s="33">
        <f t="shared" si="594"/>
        <v>0</v>
      </c>
      <c r="Q298" s="33">
        <f t="shared" si="594"/>
        <v>0</v>
      </c>
      <c r="R298" s="33">
        <f t="shared" si="594"/>
        <v>0</v>
      </c>
      <c r="S298" s="33">
        <f t="shared" si="594"/>
        <v>0</v>
      </c>
      <c r="T298" s="33">
        <f t="shared" si="594"/>
        <v>0</v>
      </c>
      <c r="U298" s="33">
        <f t="shared" si="594"/>
        <v>0</v>
      </c>
      <c r="V298" s="33">
        <f t="shared" si="594"/>
        <v>0</v>
      </c>
      <c r="W298" s="33">
        <f t="shared" si="594"/>
        <v>0</v>
      </c>
      <c r="X298" s="33">
        <f t="shared" si="584"/>
        <v>0</v>
      </c>
      <c r="Y298" s="33">
        <f t="shared" si="585"/>
        <v>0</v>
      </c>
      <c r="Z298" s="33">
        <f t="shared" si="586"/>
        <v>0</v>
      </c>
      <c r="AA298" s="21"/>
      <c r="AB298" s="26" t="str">
        <f t="shared" si="587"/>
        <v/>
      </c>
      <c r="AC298" s="26" t="str">
        <f t="shared" si="588"/>
        <v/>
      </c>
      <c r="AD298" s="26" t="str">
        <f t="shared" si="589"/>
        <v/>
      </c>
      <c r="AE298" s="26" t="str">
        <f t="shared" si="590"/>
        <v/>
      </c>
      <c r="AF298" s="26" t="str">
        <f t="shared" si="591"/>
        <v/>
      </c>
      <c r="AG298" s="26" t="str">
        <f t="shared" si="592"/>
        <v/>
      </c>
      <c r="AH298" s="26" t="str">
        <f t="shared" si="593"/>
        <v/>
      </c>
      <c r="AI298" s="21"/>
      <c r="AJ298" s="154"/>
      <c r="AK298" s="13"/>
    </row>
    <row r="299" spans="2:37">
      <c r="B299" s="9"/>
      <c r="D299" s="81" t="s">
        <v>109</v>
      </c>
      <c r="E299" s="5" t="s">
        <v>32</v>
      </c>
      <c r="F299" s="65"/>
      <c r="G299" s="65"/>
      <c r="H299" s="65"/>
      <c r="I299" s="65"/>
      <c r="J299" s="65"/>
      <c r="K299" s="65"/>
      <c r="L299" s="65"/>
      <c r="M299" s="65"/>
      <c r="N299" s="65"/>
      <c r="O299" s="65"/>
      <c r="P299" s="65"/>
      <c r="Q299" s="65"/>
      <c r="R299" s="65"/>
      <c r="S299" s="65"/>
      <c r="T299" s="65"/>
      <c r="U299" s="65"/>
      <c r="V299" s="65"/>
      <c r="W299" s="65"/>
      <c r="X299" s="33">
        <f t="shared" si="584"/>
        <v>0</v>
      </c>
      <c r="Y299" s="33">
        <f t="shared" si="585"/>
        <v>0</v>
      </c>
      <c r="Z299" s="33">
        <f t="shared" si="586"/>
        <v>0</v>
      </c>
      <c r="AA299" s="21"/>
      <c r="AB299" s="26" t="str">
        <f t="shared" si="587"/>
        <v/>
      </c>
      <c r="AC299" s="26" t="str">
        <f t="shared" si="588"/>
        <v/>
      </c>
      <c r="AD299" s="26" t="str">
        <f t="shared" si="589"/>
        <v/>
      </c>
      <c r="AE299" s="26" t="str">
        <f t="shared" si="590"/>
        <v/>
      </c>
      <c r="AF299" s="26" t="str">
        <f t="shared" si="591"/>
        <v/>
      </c>
      <c r="AG299" s="26" t="str">
        <f t="shared" si="592"/>
        <v/>
      </c>
      <c r="AH299" s="26" t="str">
        <f t="shared" si="593"/>
        <v/>
      </c>
      <c r="AI299" s="21"/>
      <c r="AJ299" s="154"/>
      <c r="AK299" s="13"/>
    </row>
    <row r="300" spans="2:37">
      <c r="B300" s="9"/>
      <c r="D300" s="81" t="s">
        <v>110</v>
      </c>
      <c r="E300" s="5" t="s">
        <v>32</v>
      </c>
      <c r="F300" s="65"/>
      <c r="G300" s="65"/>
      <c r="H300" s="65"/>
      <c r="I300" s="65"/>
      <c r="J300" s="65"/>
      <c r="K300" s="65"/>
      <c r="L300" s="65"/>
      <c r="M300" s="65"/>
      <c r="N300" s="65"/>
      <c r="O300" s="65"/>
      <c r="P300" s="65"/>
      <c r="Q300" s="65"/>
      <c r="R300" s="65"/>
      <c r="S300" s="65"/>
      <c r="T300" s="65"/>
      <c r="U300" s="65"/>
      <c r="V300" s="65"/>
      <c r="W300" s="65"/>
      <c r="X300" s="33">
        <f t="shared" si="584"/>
        <v>0</v>
      </c>
      <c r="Y300" s="33">
        <f t="shared" si="585"/>
        <v>0</v>
      </c>
      <c r="Z300" s="33">
        <f t="shared" si="586"/>
        <v>0</v>
      </c>
      <c r="AA300" s="20"/>
      <c r="AB300" s="26" t="str">
        <f t="shared" si="587"/>
        <v/>
      </c>
      <c r="AC300" s="26" t="str">
        <f t="shared" si="588"/>
        <v/>
      </c>
      <c r="AD300" s="26" t="str">
        <f t="shared" si="589"/>
        <v/>
      </c>
      <c r="AE300" s="26" t="str">
        <f t="shared" si="590"/>
        <v/>
      </c>
      <c r="AF300" s="26" t="str">
        <f t="shared" si="591"/>
        <v/>
      </c>
      <c r="AG300" s="26" t="str">
        <f t="shared" si="592"/>
        <v/>
      </c>
      <c r="AH300" s="26" t="str">
        <f t="shared" si="593"/>
        <v/>
      </c>
      <c r="AI300" s="20"/>
      <c r="AJ300" s="62"/>
      <c r="AK300" s="13"/>
    </row>
    <row r="301" spans="2:37">
      <c r="B301" s="9"/>
      <c r="D301" s="81" t="s">
        <v>111</v>
      </c>
      <c r="E301" s="5" t="s">
        <v>32</v>
      </c>
      <c r="F301" s="65"/>
      <c r="G301" s="65"/>
      <c r="H301" s="65"/>
      <c r="I301" s="65"/>
      <c r="J301" s="65"/>
      <c r="K301" s="65"/>
      <c r="L301" s="65"/>
      <c r="M301" s="65"/>
      <c r="N301" s="65"/>
      <c r="O301" s="65"/>
      <c r="P301" s="65"/>
      <c r="Q301" s="65"/>
      <c r="R301" s="65"/>
      <c r="S301" s="65"/>
      <c r="T301" s="65"/>
      <c r="U301" s="65"/>
      <c r="V301" s="65"/>
      <c r="W301" s="65"/>
      <c r="X301" s="33">
        <f t="shared" si="584"/>
        <v>0</v>
      </c>
      <c r="Y301" s="33">
        <f t="shared" si="585"/>
        <v>0</v>
      </c>
      <c r="Z301" s="33">
        <f t="shared" si="586"/>
        <v>0</v>
      </c>
      <c r="AA301" s="21"/>
      <c r="AB301" s="26" t="str">
        <f t="shared" si="587"/>
        <v/>
      </c>
      <c r="AC301" s="26" t="str">
        <f t="shared" si="588"/>
        <v/>
      </c>
      <c r="AD301" s="26" t="str">
        <f t="shared" si="589"/>
        <v/>
      </c>
      <c r="AE301" s="26" t="str">
        <f t="shared" si="590"/>
        <v/>
      </c>
      <c r="AF301" s="26" t="str">
        <f t="shared" si="591"/>
        <v/>
      </c>
      <c r="AG301" s="26" t="str">
        <f t="shared" si="592"/>
        <v/>
      </c>
      <c r="AH301" s="26" t="str">
        <f t="shared" si="593"/>
        <v/>
      </c>
      <c r="AI301" s="21"/>
      <c r="AJ301" s="154"/>
      <c r="AK301" s="13"/>
    </row>
    <row r="302" spans="2:37">
      <c r="B302" s="9"/>
      <c r="D302" s="81" t="s">
        <v>112</v>
      </c>
      <c r="E302" s="5" t="s">
        <v>32</v>
      </c>
      <c r="F302" s="65"/>
      <c r="G302" s="65"/>
      <c r="H302" s="65"/>
      <c r="I302" s="65"/>
      <c r="J302" s="65"/>
      <c r="K302" s="65"/>
      <c r="L302" s="65"/>
      <c r="M302" s="65"/>
      <c r="N302" s="65"/>
      <c r="O302" s="65"/>
      <c r="P302" s="65"/>
      <c r="Q302" s="65"/>
      <c r="R302" s="65"/>
      <c r="S302" s="65"/>
      <c r="T302" s="65"/>
      <c r="U302" s="65"/>
      <c r="V302" s="65"/>
      <c r="W302" s="65"/>
      <c r="X302" s="33">
        <f t="shared" si="584"/>
        <v>0</v>
      </c>
      <c r="Y302" s="33">
        <f t="shared" si="585"/>
        <v>0</v>
      </c>
      <c r="Z302" s="33">
        <f t="shared" si="586"/>
        <v>0</v>
      </c>
      <c r="AA302" s="21"/>
      <c r="AB302" s="26" t="str">
        <f t="shared" si="587"/>
        <v/>
      </c>
      <c r="AC302" s="26" t="str">
        <f t="shared" si="588"/>
        <v/>
      </c>
      <c r="AD302" s="26" t="str">
        <f t="shared" si="589"/>
        <v/>
      </c>
      <c r="AE302" s="26" t="str">
        <f t="shared" si="590"/>
        <v/>
      </c>
      <c r="AF302" s="26" t="str">
        <f t="shared" si="591"/>
        <v/>
      </c>
      <c r="AG302" s="26" t="str">
        <f t="shared" si="592"/>
        <v/>
      </c>
      <c r="AH302" s="26" t="str">
        <f t="shared" si="593"/>
        <v/>
      </c>
      <c r="AI302" s="21"/>
      <c r="AJ302" s="154"/>
      <c r="AK302" s="13"/>
    </row>
    <row r="303" spans="2:37">
      <c r="B303" s="9"/>
      <c r="D303" s="81" t="s">
        <v>113</v>
      </c>
      <c r="E303" s="5" t="s">
        <v>32</v>
      </c>
      <c r="F303" s="65"/>
      <c r="G303" s="65"/>
      <c r="H303" s="65"/>
      <c r="I303" s="65"/>
      <c r="J303" s="65"/>
      <c r="K303" s="65"/>
      <c r="L303" s="65"/>
      <c r="M303" s="65"/>
      <c r="N303" s="65"/>
      <c r="O303" s="65"/>
      <c r="P303" s="65"/>
      <c r="Q303" s="65"/>
      <c r="R303" s="65"/>
      <c r="S303" s="65"/>
      <c r="T303" s="65"/>
      <c r="U303" s="65"/>
      <c r="V303" s="65"/>
      <c r="W303" s="65"/>
      <c r="X303" s="33">
        <f t="shared" si="584"/>
        <v>0</v>
      </c>
      <c r="Y303" s="33">
        <f t="shared" si="585"/>
        <v>0</v>
      </c>
      <c r="Z303" s="33">
        <f t="shared" si="586"/>
        <v>0</v>
      </c>
      <c r="AA303" s="21"/>
      <c r="AB303" s="26" t="str">
        <f t="shared" si="587"/>
        <v/>
      </c>
      <c r="AC303" s="26" t="str">
        <f t="shared" si="588"/>
        <v/>
      </c>
      <c r="AD303" s="26" t="str">
        <f t="shared" si="589"/>
        <v/>
      </c>
      <c r="AE303" s="26" t="str">
        <f t="shared" si="590"/>
        <v/>
      </c>
      <c r="AF303" s="26" t="str">
        <f t="shared" si="591"/>
        <v/>
      </c>
      <c r="AG303" s="26" t="str">
        <f t="shared" si="592"/>
        <v/>
      </c>
      <c r="AH303" s="26" t="str">
        <f t="shared" si="593"/>
        <v/>
      </c>
      <c r="AI303" s="21"/>
      <c r="AJ303" s="154"/>
      <c r="AK303" s="13"/>
    </row>
    <row r="304" spans="2:37">
      <c r="B304" s="9"/>
      <c r="D304" s="81" t="s">
        <v>114</v>
      </c>
      <c r="E304" s="5" t="s">
        <v>32</v>
      </c>
      <c r="F304" s="65"/>
      <c r="G304" s="65"/>
      <c r="H304" s="65"/>
      <c r="I304" s="65"/>
      <c r="J304" s="65"/>
      <c r="K304" s="65"/>
      <c r="L304" s="65"/>
      <c r="M304" s="65"/>
      <c r="N304" s="65"/>
      <c r="O304" s="65"/>
      <c r="P304" s="65"/>
      <c r="Q304" s="65"/>
      <c r="R304" s="65"/>
      <c r="S304" s="65"/>
      <c r="T304" s="65"/>
      <c r="U304" s="65"/>
      <c r="V304" s="65"/>
      <c r="W304" s="65"/>
      <c r="X304" s="33">
        <f t="shared" si="584"/>
        <v>0</v>
      </c>
      <c r="Y304" s="33">
        <f t="shared" si="585"/>
        <v>0</v>
      </c>
      <c r="Z304" s="33">
        <f t="shared" si="586"/>
        <v>0</v>
      </c>
      <c r="AA304" s="20"/>
      <c r="AB304" s="26" t="str">
        <f t="shared" si="587"/>
        <v/>
      </c>
      <c r="AC304" s="26" t="str">
        <f t="shared" si="588"/>
        <v/>
      </c>
      <c r="AD304" s="26" t="str">
        <f t="shared" si="589"/>
        <v/>
      </c>
      <c r="AE304" s="26" t="str">
        <f t="shared" si="590"/>
        <v/>
      </c>
      <c r="AF304" s="26" t="str">
        <f t="shared" si="591"/>
        <v/>
      </c>
      <c r="AG304" s="26" t="str">
        <f t="shared" si="592"/>
        <v/>
      </c>
      <c r="AH304" s="26" t="str">
        <f t="shared" si="593"/>
        <v/>
      </c>
      <c r="AI304" s="20"/>
      <c r="AJ304" s="62"/>
      <c r="AK304" s="13"/>
    </row>
    <row r="305" spans="2:37">
      <c r="B305" s="9"/>
      <c r="D305" s="81" t="s">
        <v>168</v>
      </c>
      <c r="E305" s="5" t="s">
        <v>32</v>
      </c>
      <c r="F305" s="65"/>
      <c r="G305" s="65"/>
      <c r="H305" s="65"/>
      <c r="I305" s="65"/>
      <c r="J305" s="65"/>
      <c r="K305" s="65"/>
      <c r="L305" s="65"/>
      <c r="M305" s="65"/>
      <c r="N305" s="65"/>
      <c r="O305" s="65"/>
      <c r="P305" s="65"/>
      <c r="Q305" s="65"/>
      <c r="R305" s="65"/>
      <c r="S305" s="65"/>
      <c r="T305" s="65"/>
      <c r="U305" s="65"/>
      <c r="V305" s="65"/>
      <c r="W305" s="65"/>
      <c r="X305" s="33">
        <f t="shared" si="584"/>
        <v>0</v>
      </c>
      <c r="Y305" s="33">
        <f t="shared" si="585"/>
        <v>0</v>
      </c>
      <c r="Z305" s="33">
        <f t="shared" si="586"/>
        <v>0</v>
      </c>
      <c r="AA305" s="21"/>
      <c r="AB305" s="26" t="str">
        <f t="shared" si="587"/>
        <v/>
      </c>
      <c r="AC305" s="26" t="str">
        <f t="shared" si="588"/>
        <v/>
      </c>
      <c r="AD305" s="26" t="str">
        <f t="shared" si="589"/>
        <v/>
      </c>
      <c r="AE305" s="26" t="str">
        <f t="shared" si="590"/>
        <v/>
      </c>
      <c r="AF305" s="26" t="str">
        <f t="shared" si="591"/>
        <v/>
      </c>
      <c r="AG305" s="26" t="str">
        <f t="shared" si="592"/>
        <v/>
      </c>
      <c r="AH305" s="26" t="str">
        <f t="shared" si="593"/>
        <v/>
      </c>
      <c r="AI305" s="21"/>
      <c r="AJ305" s="154"/>
      <c r="AK305" s="13"/>
    </row>
    <row r="306" spans="2:37">
      <c r="B306" s="9"/>
      <c r="D306" s="81" t="s">
        <v>169</v>
      </c>
      <c r="E306" s="5" t="s">
        <v>32</v>
      </c>
      <c r="F306" s="65"/>
      <c r="G306" s="65"/>
      <c r="H306" s="65"/>
      <c r="I306" s="65"/>
      <c r="J306" s="65"/>
      <c r="K306" s="65"/>
      <c r="L306" s="65"/>
      <c r="M306" s="65"/>
      <c r="N306" s="65"/>
      <c r="O306" s="65"/>
      <c r="P306" s="65"/>
      <c r="Q306" s="65"/>
      <c r="R306" s="65"/>
      <c r="S306" s="65"/>
      <c r="T306" s="65"/>
      <c r="U306" s="65"/>
      <c r="V306" s="65"/>
      <c r="W306" s="65"/>
      <c r="X306" s="33">
        <f t="shared" si="584"/>
        <v>0</v>
      </c>
      <c r="Y306" s="33">
        <f t="shared" si="585"/>
        <v>0</v>
      </c>
      <c r="Z306" s="33">
        <f t="shared" si="586"/>
        <v>0</v>
      </c>
      <c r="AA306" s="21"/>
      <c r="AB306" s="26" t="str">
        <f t="shared" si="587"/>
        <v/>
      </c>
      <c r="AC306" s="26" t="str">
        <f t="shared" si="588"/>
        <v/>
      </c>
      <c r="AD306" s="26" t="str">
        <f t="shared" si="589"/>
        <v/>
      </c>
      <c r="AE306" s="26" t="str">
        <f t="shared" si="590"/>
        <v/>
      </c>
      <c r="AF306" s="26" t="str">
        <f t="shared" si="591"/>
        <v/>
      </c>
      <c r="AG306" s="26" t="str">
        <f t="shared" si="592"/>
        <v/>
      </c>
      <c r="AH306" s="26" t="str">
        <f t="shared" si="593"/>
        <v/>
      </c>
      <c r="AI306" s="21"/>
      <c r="AJ306" s="154"/>
      <c r="AK306" s="13"/>
    </row>
    <row r="307" spans="2:37">
      <c r="B307" s="9"/>
      <c r="D307" s="81" t="s">
        <v>115</v>
      </c>
      <c r="E307" s="5" t="s">
        <v>32</v>
      </c>
      <c r="F307" s="65"/>
      <c r="G307" s="65"/>
      <c r="H307" s="65"/>
      <c r="I307" s="65"/>
      <c r="J307" s="65"/>
      <c r="K307" s="65"/>
      <c r="L307" s="65"/>
      <c r="M307" s="65"/>
      <c r="N307" s="65"/>
      <c r="O307" s="65"/>
      <c r="P307" s="65"/>
      <c r="Q307" s="65"/>
      <c r="R307" s="65"/>
      <c r="S307" s="65"/>
      <c r="T307" s="65"/>
      <c r="U307" s="65"/>
      <c r="V307" s="65"/>
      <c r="W307" s="65"/>
      <c r="X307" s="33">
        <f t="shared" si="584"/>
        <v>0</v>
      </c>
      <c r="Y307" s="33">
        <f t="shared" si="585"/>
        <v>0</v>
      </c>
      <c r="Z307" s="33">
        <f t="shared" si="586"/>
        <v>0</v>
      </c>
      <c r="AA307" s="21"/>
      <c r="AB307" s="26" t="str">
        <f t="shared" si="587"/>
        <v/>
      </c>
      <c r="AC307" s="26" t="str">
        <f t="shared" si="588"/>
        <v/>
      </c>
      <c r="AD307" s="26" t="str">
        <f t="shared" si="589"/>
        <v/>
      </c>
      <c r="AE307" s="26" t="str">
        <f t="shared" si="590"/>
        <v/>
      </c>
      <c r="AF307" s="26" t="str">
        <f t="shared" si="591"/>
        <v/>
      </c>
      <c r="AG307" s="26" t="str">
        <f t="shared" si="592"/>
        <v/>
      </c>
      <c r="AH307" s="26" t="str">
        <f t="shared" si="593"/>
        <v/>
      </c>
      <c r="AI307" s="21"/>
      <c r="AJ307" s="154"/>
      <c r="AK307" s="13"/>
    </row>
    <row r="308" spans="2:37">
      <c r="B308" s="9"/>
      <c r="D308" s="63" t="s">
        <v>198</v>
      </c>
      <c r="E308" s="5" t="s">
        <v>32</v>
      </c>
      <c r="F308" s="33">
        <f t="shared" ref="F308:W308" si="595">+SUM(F309:F312)</f>
        <v>0</v>
      </c>
      <c r="G308" s="33">
        <f t="shared" si="595"/>
        <v>0</v>
      </c>
      <c r="H308" s="33">
        <f t="shared" si="595"/>
        <v>0</v>
      </c>
      <c r="I308" s="33">
        <f t="shared" si="595"/>
        <v>0</v>
      </c>
      <c r="J308" s="33">
        <f t="shared" si="595"/>
        <v>0</v>
      </c>
      <c r="K308" s="33">
        <f t="shared" si="595"/>
        <v>0</v>
      </c>
      <c r="L308" s="33">
        <f t="shared" si="595"/>
        <v>0</v>
      </c>
      <c r="M308" s="33">
        <f t="shared" si="595"/>
        <v>0</v>
      </c>
      <c r="N308" s="33">
        <f t="shared" si="595"/>
        <v>0</v>
      </c>
      <c r="O308" s="33">
        <f t="shared" si="595"/>
        <v>0</v>
      </c>
      <c r="P308" s="33">
        <f t="shared" si="595"/>
        <v>0</v>
      </c>
      <c r="Q308" s="33">
        <f t="shared" si="595"/>
        <v>0</v>
      </c>
      <c r="R308" s="33">
        <f t="shared" si="595"/>
        <v>0</v>
      </c>
      <c r="S308" s="33">
        <f t="shared" si="595"/>
        <v>0</v>
      </c>
      <c r="T308" s="33">
        <f t="shared" si="595"/>
        <v>0</v>
      </c>
      <c r="U308" s="33">
        <f t="shared" si="595"/>
        <v>0</v>
      </c>
      <c r="V308" s="33">
        <f t="shared" si="595"/>
        <v>0</v>
      </c>
      <c r="W308" s="33">
        <f t="shared" si="595"/>
        <v>0</v>
      </c>
      <c r="X308" s="33">
        <f t="shared" si="584"/>
        <v>0</v>
      </c>
      <c r="Y308" s="33">
        <f t="shared" si="585"/>
        <v>0</v>
      </c>
      <c r="Z308" s="33">
        <f t="shared" si="586"/>
        <v>0</v>
      </c>
      <c r="AA308" s="21"/>
      <c r="AB308" s="26" t="str">
        <f t="shared" si="587"/>
        <v/>
      </c>
      <c r="AC308" s="26" t="str">
        <f t="shared" si="588"/>
        <v/>
      </c>
      <c r="AD308" s="26" t="str">
        <f t="shared" si="589"/>
        <v/>
      </c>
      <c r="AE308" s="26" t="str">
        <f t="shared" si="590"/>
        <v/>
      </c>
      <c r="AF308" s="26" t="str">
        <f t="shared" si="591"/>
        <v/>
      </c>
      <c r="AG308" s="26" t="str">
        <f t="shared" si="592"/>
        <v/>
      </c>
      <c r="AH308" s="26" t="str">
        <f t="shared" si="593"/>
        <v/>
      </c>
      <c r="AI308" s="21"/>
      <c r="AJ308" s="154"/>
      <c r="AK308" s="13"/>
    </row>
    <row r="309" spans="2:37">
      <c r="B309" s="9"/>
      <c r="D309" s="81" t="s">
        <v>168</v>
      </c>
      <c r="E309" s="5" t="s">
        <v>32</v>
      </c>
      <c r="F309" s="65"/>
      <c r="G309" s="65"/>
      <c r="H309" s="65"/>
      <c r="I309" s="65"/>
      <c r="J309" s="65"/>
      <c r="K309" s="65"/>
      <c r="L309" s="65"/>
      <c r="M309" s="65"/>
      <c r="N309" s="65"/>
      <c r="O309" s="65"/>
      <c r="P309" s="65"/>
      <c r="Q309" s="65"/>
      <c r="R309" s="65"/>
      <c r="S309" s="65"/>
      <c r="T309" s="65"/>
      <c r="U309" s="65"/>
      <c r="V309" s="65"/>
      <c r="W309" s="65"/>
      <c r="X309" s="33">
        <f t="shared" si="584"/>
        <v>0</v>
      </c>
      <c r="Y309" s="33">
        <f t="shared" si="585"/>
        <v>0</v>
      </c>
      <c r="Z309" s="33">
        <f t="shared" si="586"/>
        <v>0</v>
      </c>
      <c r="AA309" s="21"/>
      <c r="AB309" s="26" t="str">
        <f t="shared" si="587"/>
        <v/>
      </c>
      <c r="AC309" s="26" t="str">
        <f t="shared" si="588"/>
        <v/>
      </c>
      <c r="AD309" s="26" t="str">
        <f t="shared" si="589"/>
        <v/>
      </c>
      <c r="AE309" s="26" t="str">
        <f t="shared" si="590"/>
        <v/>
      </c>
      <c r="AF309" s="26" t="str">
        <f t="shared" si="591"/>
        <v/>
      </c>
      <c r="AG309" s="26" t="str">
        <f t="shared" si="592"/>
        <v/>
      </c>
      <c r="AH309" s="26" t="str">
        <f t="shared" si="593"/>
        <v/>
      </c>
      <c r="AI309" s="21"/>
      <c r="AJ309" s="154"/>
      <c r="AK309" s="13"/>
    </row>
    <row r="310" spans="2:37">
      <c r="B310" s="9"/>
      <c r="D310" s="81" t="s">
        <v>169</v>
      </c>
      <c r="E310" s="5" t="s">
        <v>32</v>
      </c>
      <c r="F310" s="65"/>
      <c r="G310" s="65"/>
      <c r="H310" s="65"/>
      <c r="I310" s="65"/>
      <c r="J310" s="65"/>
      <c r="K310" s="65"/>
      <c r="L310" s="65"/>
      <c r="M310" s="65"/>
      <c r="N310" s="65"/>
      <c r="O310" s="65"/>
      <c r="P310" s="65"/>
      <c r="Q310" s="65"/>
      <c r="R310" s="65"/>
      <c r="S310" s="65"/>
      <c r="T310" s="65"/>
      <c r="U310" s="65"/>
      <c r="V310" s="65"/>
      <c r="W310" s="65"/>
      <c r="X310" s="33">
        <f t="shared" si="584"/>
        <v>0</v>
      </c>
      <c r="Y310" s="33">
        <f t="shared" si="585"/>
        <v>0</v>
      </c>
      <c r="Z310" s="33">
        <f t="shared" si="586"/>
        <v>0</v>
      </c>
      <c r="AA310" s="21"/>
      <c r="AB310" s="26" t="str">
        <f t="shared" si="587"/>
        <v/>
      </c>
      <c r="AC310" s="26" t="str">
        <f t="shared" si="588"/>
        <v/>
      </c>
      <c r="AD310" s="26" t="str">
        <f t="shared" si="589"/>
        <v/>
      </c>
      <c r="AE310" s="26" t="str">
        <f t="shared" si="590"/>
        <v/>
      </c>
      <c r="AF310" s="26" t="str">
        <f t="shared" si="591"/>
        <v/>
      </c>
      <c r="AG310" s="26" t="str">
        <f t="shared" si="592"/>
        <v/>
      </c>
      <c r="AH310" s="26" t="str">
        <f t="shared" si="593"/>
        <v/>
      </c>
      <c r="AI310" s="21"/>
      <c r="AJ310" s="154"/>
      <c r="AK310" s="13"/>
    </row>
    <row r="311" spans="2:37">
      <c r="B311" s="9"/>
      <c r="D311" s="81" t="s">
        <v>137</v>
      </c>
      <c r="E311" s="5" t="s">
        <v>32</v>
      </c>
      <c r="F311" s="65"/>
      <c r="G311" s="65"/>
      <c r="H311" s="65"/>
      <c r="I311" s="65"/>
      <c r="J311" s="65"/>
      <c r="K311" s="65"/>
      <c r="L311" s="65"/>
      <c r="M311" s="65"/>
      <c r="N311" s="65"/>
      <c r="O311" s="65"/>
      <c r="P311" s="65"/>
      <c r="Q311" s="65"/>
      <c r="R311" s="65"/>
      <c r="S311" s="65"/>
      <c r="T311" s="65"/>
      <c r="U311" s="65"/>
      <c r="V311" s="65"/>
      <c r="W311" s="65"/>
      <c r="X311" s="33">
        <f t="shared" si="584"/>
        <v>0</v>
      </c>
      <c r="Y311" s="33">
        <f t="shared" si="585"/>
        <v>0</v>
      </c>
      <c r="Z311" s="33">
        <f t="shared" si="586"/>
        <v>0</v>
      </c>
      <c r="AA311" s="21"/>
      <c r="AB311" s="88" t="str">
        <f t="shared" ref="AB311" si="596">+IFERROR((Y311/X311)-1,"")</f>
        <v/>
      </c>
      <c r="AC311" s="88"/>
      <c r="AD311" s="88"/>
      <c r="AE311" s="88"/>
      <c r="AF311" s="88"/>
      <c r="AG311" s="88"/>
      <c r="AH311" s="88"/>
      <c r="AI311" s="21"/>
      <c r="AJ311" s="154"/>
      <c r="AK311" s="13"/>
    </row>
    <row r="312" spans="2:37">
      <c r="B312" s="9"/>
      <c r="D312" s="81" t="s">
        <v>139</v>
      </c>
      <c r="E312" s="5" t="s">
        <v>32</v>
      </c>
      <c r="F312" s="65"/>
      <c r="G312" s="65"/>
      <c r="H312" s="65"/>
      <c r="I312" s="65"/>
      <c r="J312" s="65"/>
      <c r="K312" s="65"/>
      <c r="L312" s="65"/>
      <c r="M312" s="65"/>
      <c r="N312" s="65"/>
      <c r="O312" s="65"/>
      <c r="P312" s="65"/>
      <c r="Q312" s="65"/>
      <c r="R312" s="65"/>
      <c r="S312" s="65"/>
      <c r="T312" s="65"/>
      <c r="U312" s="65"/>
      <c r="V312" s="65"/>
      <c r="W312" s="65"/>
      <c r="X312" s="33">
        <f t="shared" si="584"/>
        <v>0</v>
      </c>
      <c r="Y312" s="33">
        <f t="shared" si="585"/>
        <v>0</v>
      </c>
      <c r="Z312" s="33">
        <f t="shared" si="586"/>
        <v>0</v>
      </c>
      <c r="AA312" s="21"/>
      <c r="AB312" s="26" t="str">
        <f t="shared" ref="AB312:AB317" si="597">+IFERROR((R312/F312)-1,"")</f>
        <v/>
      </c>
      <c r="AC312" s="26" t="str">
        <f t="shared" ref="AC312:AC317" si="598">+IFERROR((S312/G312)-1,"")</f>
        <v/>
      </c>
      <c r="AD312" s="26" t="str">
        <f t="shared" ref="AD312:AD317" si="599">+IFERROR((T312/H312)-1,"")</f>
        <v/>
      </c>
      <c r="AE312" s="26" t="str">
        <f t="shared" ref="AE312:AE317" si="600">+IFERROR((U312/I312)-1,"")</f>
        <v/>
      </c>
      <c r="AF312" s="26" t="str">
        <f t="shared" ref="AF312:AF317" si="601">+IFERROR((V312/J312)-1,"")</f>
        <v/>
      </c>
      <c r="AG312" s="26" t="str">
        <f t="shared" ref="AG312:AG317" si="602">+IFERROR((W312/K312)-1,"")</f>
        <v/>
      </c>
      <c r="AH312" s="26" t="str">
        <f t="shared" ref="AH312:AH317" si="603">+IFERROR((Z312/Y312)-1,"")</f>
        <v/>
      </c>
      <c r="AI312" s="21"/>
      <c r="AJ312" s="154"/>
      <c r="AK312" s="13"/>
    </row>
    <row r="313" spans="2:37">
      <c r="B313" s="9"/>
      <c r="D313" s="63" t="s">
        <v>140</v>
      </c>
      <c r="E313" s="5" t="s">
        <v>32</v>
      </c>
      <c r="F313" s="33">
        <f t="shared" ref="F313:W313" ca="1" si="604">+SUM(F313:F316)</f>
        <v>0</v>
      </c>
      <c r="G313" s="33">
        <f t="shared" ca="1" si="604"/>
        <v>0</v>
      </c>
      <c r="H313" s="33">
        <f t="shared" ca="1" si="604"/>
        <v>0</v>
      </c>
      <c r="I313" s="33">
        <f t="shared" ca="1" si="604"/>
        <v>0</v>
      </c>
      <c r="J313" s="33">
        <f t="shared" ca="1" si="604"/>
        <v>0</v>
      </c>
      <c r="K313" s="33">
        <f t="shared" ca="1" si="604"/>
        <v>0</v>
      </c>
      <c r="L313" s="33">
        <f t="shared" ca="1" si="604"/>
        <v>0</v>
      </c>
      <c r="M313" s="33">
        <f t="shared" ca="1" si="604"/>
        <v>0</v>
      </c>
      <c r="N313" s="33">
        <f t="shared" ca="1" si="604"/>
        <v>0</v>
      </c>
      <c r="O313" s="33">
        <f t="shared" ca="1" si="604"/>
        <v>0</v>
      </c>
      <c r="P313" s="33">
        <f t="shared" ca="1" si="604"/>
        <v>0</v>
      </c>
      <c r="Q313" s="33">
        <f t="shared" ca="1" si="604"/>
        <v>0</v>
      </c>
      <c r="R313" s="33">
        <f t="shared" ca="1" si="604"/>
        <v>0</v>
      </c>
      <c r="S313" s="33">
        <f t="shared" ca="1" si="604"/>
        <v>0</v>
      </c>
      <c r="T313" s="33">
        <f t="shared" ca="1" si="604"/>
        <v>0</v>
      </c>
      <c r="U313" s="33">
        <f t="shared" ca="1" si="604"/>
        <v>0</v>
      </c>
      <c r="V313" s="33">
        <f t="shared" ca="1" si="604"/>
        <v>0</v>
      </c>
      <c r="W313" s="33">
        <f t="shared" ca="1" si="604"/>
        <v>0</v>
      </c>
      <c r="X313" s="33">
        <f t="shared" ca="1" si="584"/>
        <v>0</v>
      </c>
      <c r="Y313" s="33">
        <f t="shared" ca="1" si="585"/>
        <v>0</v>
      </c>
      <c r="Z313" s="33">
        <f t="shared" ca="1" si="586"/>
        <v>0</v>
      </c>
      <c r="AA313" s="20"/>
      <c r="AB313" s="26" t="str">
        <f t="shared" ca="1" si="597"/>
        <v/>
      </c>
      <c r="AC313" s="26" t="str">
        <f t="shared" ca="1" si="598"/>
        <v/>
      </c>
      <c r="AD313" s="26" t="str">
        <f t="shared" ca="1" si="599"/>
        <v/>
      </c>
      <c r="AE313" s="26" t="str">
        <f t="shared" ca="1" si="600"/>
        <v/>
      </c>
      <c r="AF313" s="26" t="str">
        <f t="shared" ca="1" si="601"/>
        <v/>
      </c>
      <c r="AG313" s="26" t="str">
        <f t="shared" ca="1" si="602"/>
        <v/>
      </c>
      <c r="AH313" s="26" t="str">
        <f t="shared" ca="1" si="603"/>
        <v/>
      </c>
      <c r="AI313" s="20"/>
      <c r="AJ313" s="62"/>
      <c r="AK313" s="13"/>
    </row>
    <row r="314" spans="2:37">
      <c r="B314" s="9"/>
      <c r="D314" s="81" t="s">
        <v>117</v>
      </c>
      <c r="E314" s="5" t="s">
        <v>32</v>
      </c>
      <c r="F314" s="65"/>
      <c r="G314" s="65"/>
      <c r="H314" s="65"/>
      <c r="I314" s="65"/>
      <c r="J314" s="65"/>
      <c r="K314" s="65"/>
      <c r="L314" s="65"/>
      <c r="M314" s="65"/>
      <c r="N314" s="65"/>
      <c r="O314" s="65"/>
      <c r="P314" s="65"/>
      <c r="Q314" s="65"/>
      <c r="R314" s="65"/>
      <c r="S314" s="65"/>
      <c r="T314" s="65"/>
      <c r="U314" s="65"/>
      <c r="V314" s="65"/>
      <c r="W314" s="65"/>
      <c r="X314" s="33">
        <f t="shared" ref="X314:X316" si="605">+SUM(F314:Q314)</f>
        <v>0</v>
      </c>
      <c r="Y314" s="33">
        <f t="shared" ref="Y314:Y316" si="606">+SUM(F314:K314)</f>
        <v>0</v>
      </c>
      <c r="Z314" s="33">
        <f t="shared" si="586"/>
        <v>0</v>
      </c>
      <c r="AA314" s="21"/>
      <c r="AB314" s="26" t="str">
        <f t="shared" si="597"/>
        <v/>
      </c>
      <c r="AC314" s="26" t="str">
        <f t="shared" si="598"/>
        <v/>
      </c>
      <c r="AD314" s="26" t="str">
        <f t="shared" si="599"/>
        <v/>
      </c>
      <c r="AE314" s="26" t="str">
        <f t="shared" si="600"/>
        <v/>
      </c>
      <c r="AF314" s="26" t="str">
        <f t="shared" si="601"/>
        <v/>
      </c>
      <c r="AG314" s="26" t="str">
        <f t="shared" si="602"/>
        <v/>
      </c>
      <c r="AH314" s="26" t="str">
        <f t="shared" si="603"/>
        <v/>
      </c>
      <c r="AI314" s="21"/>
      <c r="AJ314" s="154"/>
      <c r="AK314" s="13"/>
    </row>
    <row r="315" spans="2:37">
      <c r="B315" s="9"/>
      <c r="D315" s="81" t="s">
        <v>118</v>
      </c>
      <c r="E315" s="5" t="s">
        <v>32</v>
      </c>
      <c r="F315" s="65"/>
      <c r="G315" s="65"/>
      <c r="H315" s="65"/>
      <c r="I315" s="65"/>
      <c r="J315" s="65"/>
      <c r="K315" s="65"/>
      <c r="L315" s="65"/>
      <c r="M315" s="65"/>
      <c r="N315" s="65"/>
      <c r="O315" s="65"/>
      <c r="P315" s="65"/>
      <c r="Q315" s="65"/>
      <c r="R315" s="65"/>
      <c r="S315" s="65"/>
      <c r="T315" s="65"/>
      <c r="U315" s="65"/>
      <c r="V315" s="65"/>
      <c r="W315" s="65"/>
      <c r="X315" s="33">
        <f t="shared" si="605"/>
        <v>0</v>
      </c>
      <c r="Y315" s="33">
        <f t="shared" si="606"/>
        <v>0</v>
      </c>
      <c r="Z315" s="33">
        <f t="shared" si="586"/>
        <v>0</v>
      </c>
      <c r="AA315" s="21"/>
      <c r="AB315" s="26" t="str">
        <f t="shared" si="597"/>
        <v/>
      </c>
      <c r="AC315" s="26" t="str">
        <f t="shared" si="598"/>
        <v/>
      </c>
      <c r="AD315" s="26" t="str">
        <f t="shared" si="599"/>
        <v/>
      </c>
      <c r="AE315" s="26" t="str">
        <f t="shared" si="600"/>
        <v/>
      </c>
      <c r="AF315" s="26" t="str">
        <f t="shared" si="601"/>
        <v/>
      </c>
      <c r="AG315" s="26" t="str">
        <f t="shared" si="602"/>
        <v/>
      </c>
      <c r="AH315" s="26" t="str">
        <f t="shared" si="603"/>
        <v/>
      </c>
      <c r="AI315" s="21"/>
      <c r="AJ315" s="154"/>
      <c r="AK315" s="13"/>
    </row>
    <row r="316" spans="2:37">
      <c r="B316" s="9"/>
      <c r="D316" s="81" t="s">
        <v>119</v>
      </c>
      <c r="E316" s="5" t="s">
        <v>32</v>
      </c>
      <c r="F316" s="65"/>
      <c r="G316" s="65"/>
      <c r="H316" s="65"/>
      <c r="I316" s="65"/>
      <c r="J316" s="65"/>
      <c r="K316" s="65"/>
      <c r="L316" s="65"/>
      <c r="M316" s="65"/>
      <c r="N316" s="65"/>
      <c r="O316" s="65"/>
      <c r="P316" s="65"/>
      <c r="Q316" s="65"/>
      <c r="R316" s="65"/>
      <c r="S316" s="65"/>
      <c r="T316" s="65"/>
      <c r="U316" s="65"/>
      <c r="V316" s="65"/>
      <c r="W316" s="65"/>
      <c r="X316" s="33">
        <f t="shared" si="605"/>
        <v>0</v>
      </c>
      <c r="Y316" s="33">
        <f t="shared" si="606"/>
        <v>0</v>
      </c>
      <c r="Z316" s="33">
        <f t="shared" si="586"/>
        <v>0</v>
      </c>
      <c r="AA316" s="21"/>
      <c r="AB316" s="26" t="str">
        <f t="shared" si="597"/>
        <v/>
      </c>
      <c r="AC316" s="26" t="str">
        <f t="shared" si="598"/>
        <v/>
      </c>
      <c r="AD316" s="26" t="str">
        <f t="shared" si="599"/>
        <v/>
      </c>
      <c r="AE316" s="26" t="str">
        <f t="shared" si="600"/>
        <v/>
      </c>
      <c r="AF316" s="26" t="str">
        <f t="shared" si="601"/>
        <v/>
      </c>
      <c r="AG316" s="26" t="str">
        <f t="shared" si="602"/>
        <v/>
      </c>
      <c r="AH316" s="26" t="str">
        <f t="shared" si="603"/>
        <v/>
      </c>
      <c r="AI316" s="21"/>
      <c r="AJ316" s="154"/>
      <c r="AK316" s="13"/>
    </row>
    <row r="317" spans="2:37">
      <c r="B317" s="96"/>
      <c r="D317" s="100" t="s">
        <v>228</v>
      </c>
      <c r="E317" s="5" t="s">
        <v>32</v>
      </c>
      <c r="F317" s="65"/>
      <c r="G317" s="65"/>
      <c r="H317" s="65"/>
      <c r="I317" s="65"/>
      <c r="J317" s="65"/>
      <c r="K317" s="65"/>
      <c r="L317" s="65"/>
      <c r="M317" s="65"/>
      <c r="N317" s="65"/>
      <c r="O317" s="65"/>
      <c r="P317" s="65"/>
      <c r="Q317" s="65"/>
      <c r="R317" s="65"/>
      <c r="S317" s="65"/>
      <c r="T317" s="65"/>
      <c r="U317" s="65"/>
      <c r="V317" s="65"/>
      <c r="W317" s="65"/>
      <c r="X317" s="33">
        <f t="shared" ref="X317" si="607">+SUM(F317:Q317)</f>
        <v>0</v>
      </c>
      <c r="Y317" s="33">
        <f t="shared" ref="Y317" si="608">+SUM(F317:K317)</f>
        <v>0</v>
      </c>
      <c r="Z317" s="33">
        <f t="shared" si="586"/>
        <v>0</v>
      </c>
      <c r="AA317" s="178"/>
      <c r="AB317" s="88" t="str">
        <f t="shared" si="597"/>
        <v/>
      </c>
      <c r="AC317" s="88" t="str">
        <f t="shared" si="598"/>
        <v/>
      </c>
      <c r="AD317" s="88" t="str">
        <f t="shared" si="599"/>
        <v/>
      </c>
      <c r="AE317" s="88" t="str">
        <f t="shared" si="600"/>
        <v/>
      </c>
      <c r="AF317" s="88" t="str">
        <f t="shared" si="601"/>
        <v/>
      </c>
      <c r="AG317" s="88" t="str">
        <f t="shared" si="602"/>
        <v/>
      </c>
      <c r="AH317" s="88" t="str">
        <f t="shared" si="603"/>
        <v/>
      </c>
      <c r="AI317" s="178"/>
      <c r="AJ317" s="179"/>
      <c r="AK317" s="35"/>
    </row>
    <row r="318" spans="2:37" ht="25.5">
      <c r="B318" s="9"/>
      <c r="C318" s="98" t="s">
        <v>341</v>
      </c>
      <c r="D318" s="133" t="s">
        <v>251</v>
      </c>
      <c r="E318" s="12" t="s">
        <v>47</v>
      </c>
      <c r="F318" s="127">
        <v>43466</v>
      </c>
      <c r="G318" s="127">
        <v>43497</v>
      </c>
      <c r="H318" s="127">
        <v>43525</v>
      </c>
      <c r="I318" s="127">
        <v>43556</v>
      </c>
      <c r="J318" s="127">
        <v>43586</v>
      </c>
      <c r="K318" s="127">
        <v>43617</v>
      </c>
      <c r="L318" s="127">
        <v>43647</v>
      </c>
      <c r="M318" s="127">
        <v>43678</v>
      </c>
      <c r="N318" s="127">
        <v>43709</v>
      </c>
      <c r="O318" s="127">
        <v>43739</v>
      </c>
      <c r="P318" s="127">
        <v>43770</v>
      </c>
      <c r="Q318" s="127">
        <v>43800</v>
      </c>
      <c r="R318" s="127">
        <v>43831</v>
      </c>
      <c r="S318" s="127">
        <v>43862</v>
      </c>
      <c r="T318" s="127">
        <v>43891</v>
      </c>
      <c r="U318" s="127">
        <v>43922</v>
      </c>
      <c r="V318" s="127">
        <v>43952</v>
      </c>
      <c r="W318" s="127">
        <v>43983</v>
      </c>
      <c r="X318" s="175">
        <v>2019</v>
      </c>
      <c r="Y318" s="127" t="s">
        <v>293</v>
      </c>
      <c r="Z318" s="127" t="s">
        <v>294</v>
      </c>
      <c r="AA318" s="12"/>
      <c r="AB318" s="126" t="s">
        <v>89</v>
      </c>
      <c r="AC318" s="126" t="s">
        <v>90</v>
      </c>
      <c r="AD318" s="126" t="s">
        <v>91</v>
      </c>
      <c r="AE318" s="126" t="s">
        <v>92</v>
      </c>
      <c r="AF318" s="126" t="s">
        <v>93</v>
      </c>
      <c r="AG318" s="126" t="s">
        <v>94</v>
      </c>
      <c r="AH318" s="126" t="s">
        <v>295</v>
      </c>
      <c r="AI318" s="12"/>
      <c r="AJ318" s="12" t="s">
        <v>31</v>
      </c>
      <c r="AK318" s="13"/>
    </row>
    <row r="319" spans="2:37">
      <c r="B319" s="9"/>
      <c r="D319" s="176" t="s">
        <v>203</v>
      </c>
      <c r="E319" s="5" t="s">
        <v>32</v>
      </c>
      <c r="F319" s="33">
        <f>F320+F327</f>
        <v>0</v>
      </c>
      <c r="G319" s="33">
        <f t="shared" ref="G319:W319" si="609">G320+G327</f>
        <v>0</v>
      </c>
      <c r="H319" s="33">
        <f t="shared" si="609"/>
        <v>0</v>
      </c>
      <c r="I319" s="33">
        <f t="shared" si="609"/>
        <v>0</v>
      </c>
      <c r="J319" s="33">
        <f t="shared" si="609"/>
        <v>0</v>
      </c>
      <c r="K319" s="33">
        <f t="shared" si="609"/>
        <v>0</v>
      </c>
      <c r="L319" s="33">
        <f t="shared" si="609"/>
        <v>0</v>
      </c>
      <c r="M319" s="33">
        <f t="shared" si="609"/>
        <v>0</v>
      </c>
      <c r="N319" s="33">
        <f t="shared" si="609"/>
        <v>0</v>
      </c>
      <c r="O319" s="33">
        <f t="shared" si="609"/>
        <v>0</v>
      </c>
      <c r="P319" s="33">
        <f t="shared" si="609"/>
        <v>0</v>
      </c>
      <c r="Q319" s="33">
        <f t="shared" si="609"/>
        <v>0</v>
      </c>
      <c r="R319" s="33">
        <f t="shared" si="609"/>
        <v>0</v>
      </c>
      <c r="S319" s="33">
        <f t="shared" si="609"/>
        <v>0</v>
      </c>
      <c r="T319" s="33">
        <f t="shared" si="609"/>
        <v>0</v>
      </c>
      <c r="U319" s="33">
        <f t="shared" si="609"/>
        <v>0</v>
      </c>
      <c r="V319" s="33">
        <f t="shared" si="609"/>
        <v>0</v>
      </c>
      <c r="W319" s="33">
        <f t="shared" si="609"/>
        <v>0</v>
      </c>
      <c r="X319" s="33">
        <f t="shared" ref="X319:X333" si="610">+SUM(F319:Q319)</f>
        <v>0</v>
      </c>
      <c r="Y319" s="33">
        <f t="shared" ref="Y319:Y333" si="611">+SUM(F319:K319)</f>
        <v>0</v>
      </c>
      <c r="Z319" s="33">
        <f t="shared" ref="Z319:Z333" si="612">+SUM(R319:W319)</f>
        <v>0</v>
      </c>
      <c r="AA319" s="21"/>
      <c r="AB319" s="26" t="str">
        <f>+IFERROR((R319/F319)-1,"")</f>
        <v/>
      </c>
      <c r="AC319" s="26" t="str">
        <f t="shared" ref="AC319" si="613">+IFERROR((S319/G319)-1,"")</f>
        <v/>
      </c>
      <c r="AD319" s="26" t="str">
        <f t="shared" ref="AD319" si="614">+IFERROR((T319/H319)-1,"")</f>
        <v/>
      </c>
      <c r="AE319" s="26" t="str">
        <f t="shared" ref="AE319" si="615">+IFERROR((U319/I319)-1,"")</f>
        <v/>
      </c>
      <c r="AF319" s="26" t="str">
        <f t="shared" ref="AF319" si="616">+IFERROR((V319/J319)-1,"")</f>
        <v/>
      </c>
      <c r="AG319" s="26" t="str">
        <f t="shared" ref="AG319" si="617">+IFERROR((W319/K319)-1,"")</f>
        <v/>
      </c>
      <c r="AH319" s="26" t="str">
        <f t="shared" ref="AH319" si="618">+IFERROR((Z319/Y319)-1,"")</f>
        <v/>
      </c>
      <c r="AI319" s="21"/>
      <c r="AJ319" s="154"/>
      <c r="AK319" s="13"/>
    </row>
    <row r="320" spans="2:37">
      <c r="B320" s="9"/>
      <c r="D320" s="97" t="s">
        <v>201</v>
      </c>
      <c r="E320" s="5" t="s">
        <v>32</v>
      </c>
      <c r="F320" s="33">
        <f>F321+F324</f>
        <v>0</v>
      </c>
      <c r="G320" s="33">
        <f t="shared" ref="G320:W320" si="619">G321+G324</f>
        <v>0</v>
      </c>
      <c r="H320" s="33">
        <f t="shared" si="619"/>
        <v>0</v>
      </c>
      <c r="I320" s="33">
        <f t="shared" si="619"/>
        <v>0</v>
      </c>
      <c r="J320" s="33">
        <f t="shared" si="619"/>
        <v>0</v>
      </c>
      <c r="K320" s="33">
        <f t="shared" si="619"/>
        <v>0</v>
      </c>
      <c r="L320" s="33">
        <f t="shared" si="619"/>
        <v>0</v>
      </c>
      <c r="M320" s="33">
        <f t="shared" si="619"/>
        <v>0</v>
      </c>
      <c r="N320" s="33">
        <f t="shared" si="619"/>
        <v>0</v>
      </c>
      <c r="O320" s="33">
        <f t="shared" si="619"/>
        <v>0</v>
      </c>
      <c r="P320" s="33">
        <f t="shared" si="619"/>
        <v>0</v>
      </c>
      <c r="Q320" s="33">
        <f t="shared" si="619"/>
        <v>0</v>
      </c>
      <c r="R320" s="33">
        <f t="shared" si="619"/>
        <v>0</v>
      </c>
      <c r="S320" s="33">
        <f t="shared" si="619"/>
        <v>0</v>
      </c>
      <c r="T320" s="33">
        <f t="shared" si="619"/>
        <v>0</v>
      </c>
      <c r="U320" s="33">
        <f t="shared" si="619"/>
        <v>0</v>
      </c>
      <c r="V320" s="33">
        <f t="shared" si="619"/>
        <v>0</v>
      </c>
      <c r="W320" s="33">
        <f t="shared" si="619"/>
        <v>0</v>
      </c>
      <c r="X320" s="33">
        <f t="shared" si="610"/>
        <v>0</v>
      </c>
      <c r="Y320" s="33">
        <f t="shared" si="611"/>
        <v>0</v>
      </c>
      <c r="Z320" s="33">
        <f t="shared" si="612"/>
        <v>0</v>
      </c>
      <c r="AA320" s="21"/>
      <c r="AB320" s="26"/>
      <c r="AC320" s="26"/>
      <c r="AD320" s="26"/>
      <c r="AE320" s="26"/>
      <c r="AF320" s="26"/>
      <c r="AG320" s="26"/>
      <c r="AH320" s="26"/>
      <c r="AI320" s="21"/>
      <c r="AJ320" s="154"/>
      <c r="AK320" s="13"/>
    </row>
    <row r="321" spans="2:37">
      <c r="B321" s="9"/>
      <c r="D321" s="106" t="s">
        <v>199</v>
      </c>
      <c r="E321" s="5" t="s">
        <v>32</v>
      </c>
      <c r="F321" s="33">
        <f>F322+F323</f>
        <v>0</v>
      </c>
      <c r="G321" s="33">
        <f t="shared" ref="G321:W321" si="620">G322+G323</f>
        <v>0</v>
      </c>
      <c r="H321" s="33">
        <f t="shared" si="620"/>
        <v>0</v>
      </c>
      <c r="I321" s="33">
        <f t="shared" si="620"/>
        <v>0</v>
      </c>
      <c r="J321" s="33">
        <f t="shared" si="620"/>
        <v>0</v>
      </c>
      <c r="K321" s="33">
        <f t="shared" si="620"/>
        <v>0</v>
      </c>
      <c r="L321" s="33">
        <f t="shared" si="620"/>
        <v>0</v>
      </c>
      <c r="M321" s="33">
        <f t="shared" si="620"/>
        <v>0</v>
      </c>
      <c r="N321" s="33">
        <f t="shared" si="620"/>
        <v>0</v>
      </c>
      <c r="O321" s="33">
        <f t="shared" si="620"/>
        <v>0</v>
      </c>
      <c r="P321" s="33">
        <f t="shared" si="620"/>
        <v>0</v>
      </c>
      <c r="Q321" s="33">
        <f t="shared" si="620"/>
        <v>0</v>
      </c>
      <c r="R321" s="33">
        <f t="shared" si="620"/>
        <v>0</v>
      </c>
      <c r="S321" s="33">
        <f t="shared" si="620"/>
        <v>0</v>
      </c>
      <c r="T321" s="33">
        <f t="shared" si="620"/>
        <v>0</v>
      </c>
      <c r="U321" s="33">
        <f t="shared" si="620"/>
        <v>0</v>
      </c>
      <c r="V321" s="33">
        <f t="shared" si="620"/>
        <v>0</v>
      </c>
      <c r="W321" s="33">
        <f t="shared" si="620"/>
        <v>0</v>
      </c>
      <c r="X321" s="33">
        <f t="shared" si="610"/>
        <v>0</v>
      </c>
      <c r="Y321" s="33">
        <f t="shared" si="611"/>
        <v>0</v>
      </c>
      <c r="Z321" s="33">
        <f t="shared" si="612"/>
        <v>0</v>
      </c>
      <c r="AA321" s="21"/>
      <c r="AB321" s="26"/>
      <c r="AC321" s="26"/>
      <c r="AD321" s="26"/>
      <c r="AE321" s="26"/>
      <c r="AF321" s="26"/>
      <c r="AG321" s="26"/>
      <c r="AH321" s="26"/>
      <c r="AI321" s="21"/>
      <c r="AJ321" s="154"/>
      <c r="AK321" s="13"/>
    </row>
    <row r="322" spans="2:37">
      <c r="B322" s="9"/>
      <c r="D322" s="81" t="s">
        <v>122</v>
      </c>
      <c r="E322" s="5" t="s">
        <v>32</v>
      </c>
      <c r="F322" s="65"/>
      <c r="G322" s="65"/>
      <c r="H322" s="65"/>
      <c r="I322" s="65"/>
      <c r="J322" s="65"/>
      <c r="K322" s="65"/>
      <c r="L322" s="65"/>
      <c r="M322" s="65"/>
      <c r="N322" s="65"/>
      <c r="O322" s="65"/>
      <c r="P322" s="65"/>
      <c r="Q322" s="65"/>
      <c r="R322" s="65"/>
      <c r="S322" s="65"/>
      <c r="T322" s="65"/>
      <c r="U322" s="65"/>
      <c r="V322" s="65"/>
      <c r="W322" s="65"/>
      <c r="X322" s="33">
        <f t="shared" si="610"/>
        <v>0</v>
      </c>
      <c r="Y322" s="33">
        <f t="shared" si="611"/>
        <v>0</v>
      </c>
      <c r="Z322" s="33">
        <f t="shared" si="612"/>
        <v>0</v>
      </c>
      <c r="AA322" s="21"/>
      <c r="AB322" s="26" t="str">
        <f>+IFERROR((R322/F322)-1,"")</f>
        <v/>
      </c>
      <c r="AC322" s="26" t="str">
        <f t="shared" ref="AC322:AC323" si="621">+IFERROR((S322/G322)-1,"")</f>
        <v/>
      </c>
      <c r="AD322" s="26" t="str">
        <f t="shared" ref="AD322:AD323" si="622">+IFERROR((T322/H322)-1,"")</f>
        <v/>
      </c>
      <c r="AE322" s="26" t="str">
        <f t="shared" ref="AE322:AE323" si="623">+IFERROR((U322/I322)-1,"")</f>
        <v/>
      </c>
      <c r="AF322" s="26" t="str">
        <f t="shared" ref="AF322:AF323" si="624">+IFERROR((V322/J322)-1,"")</f>
        <v/>
      </c>
      <c r="AG322" s="26" t="str">
        <f t="shared" ref="AG322:AG323" si="625">+IFERROR((W322/K322)-1,"")</f>
        <v/>
      </c>
      <c r="AH322" s="26" t="str">
        <f t="shared" ref="AH322:AH323" si="626">+IFERROR((Z322/Y322)-1,"")</f>
        <v/>
      </c>
      <c r="AI322" s="21"/>
      <c r="AJ322" s="154"/>
      <c r="AK322" s="13"/>
    </row>
    <row r="323" spans="2:37">
      <c r="B323" s="9"/>
      <c r="D323" s="81" t="s">
        <v>138</v>
      </c>
      <c r="E323" s="5" t="s">
        <v>32</v>
      </c>
      <c r="F323" s="65"/>
      <c r="G323" s="65"/>
      <c r="H323" s="65"/>
      <c r="I323" s="65"/>
      <c r="J323" s="65"/>
      <c r="K323" s="65"/>
      <c r="L323" s="65"/>
      <c r="M323" s="65"/>
      <c r="N323" s="65"/>
      <c r="O323" s="65"/>
      <c r="P323" s="65"/>
      <c r="Q323" s="65"/>
      <c r="R323" s="65"/>
      <c r="S323" s="65"/>
      <c r="T323" s="65"/>
      <c r="U323" s="65"/>
      <c r="V323" s="65"/>
      <c r="W323" s="65"/>
      <c r="X323" s="33">
        <f t="shared" si="610"/>
        <v>0</v>
      </c>
      <c r="Y323" s="33">
        <f t="shared" si="611"/>
        <v>0</v>
      </c>
      <c r="Z323" s="33">
        <f t="shared" si="612"/>
        <v>0</v>
      </c>
      <c r="AA323" s="21"/>
      <c r="AB323" s="26" t="str">
        <f>+IFERROR((R323/F323)-1,"")</f>
        <v/>
      </c>
      <c r="AC323" s="26" t="str">
        <f t="shared" si="621"/>
        <v/>
      </c>
      <c r="AD323" s="26" t="str">
        <f t="shared" si="622"/>
        <v/>
      </c>
      <c r="AE323" s="26" t="str">
        <f t="shared" si="623"/>
        <v/>
      </c>
      <c r="AF323" s="26" t="str">
        <f t="shared" si="624"/>
        <v/>
      </c>
      <c r="AG323" s="26" t="str">
        <f t="shared" si="625"/>
        <v/>
      </c>
      <c r="AH323" s="26" t="str">
        <f t="shared" si="626"/>
        <v/>
      </c>
      <c r="AI323" s="21"/>
      <c r="AJ323" s="154"/>
      <c r="AK323" s="13"/>
    </row>
    <row r="324" spans="2:37">
      <c r="B324" s="9"/>
      <c r="D324" s="106" t="s">
        <v>200</v>
      </c>
      <c r="E324" s="5" t="s">
        <v>32</v>
      </c>
      <c r="F324" s="33">
        <f>F325+F326</f>
        <v>0</v>
      </c>
      <c r="G324" s="33">
        <f t="shared" ref="G324:W324" si="627">G325+G326</f>
        <v>0</v>
      </c>
      <c r="H324" s="33">
        <f t="shared" si="627"/>
        <v>0</v>
      </c>
      <c r="I324" s="33">
        <f t="shared" si="627"/>
        <v>0</v>
      </c>
      <c r="J324" s="33">
        <f t="shared" si="627"/>
        <v>0</v>
      </c>
      <c r="K324" s="33">
        <f t="shared" si="627"/>
        <v>0</v>
      </c>
      <c r="L324" s="33">
        <f t="shared" si="627"/>
        <v>0</v>
      </c>
      <c r="M324" s="33">
        <f t="shared" si="627"/>
        <v>0</v>
      </c>
      <c r="N324" s="33">
        <f t="shared" si="627"/>
        <v>0</v>
      </c>
      <c r="O324" s="33">
        <f t="shared" si="627"/>
        <v>0</v>
      </c>
      <c r="P324" s="33">
        <f t="shared" si="627"/>
        <v>0</v>
      </c>
      <c r="Q324" s="33">
        <f t="shared" si="627"/>
        <v>0</v>
      </c>
      <c r="R324" s="33">
        <f t="shared" si="627"/>
        <v>0</v>
      </c>
      <c r="S324" s="33">
        <f t="shared" si="627"/>
        <v>0</v>
      </c>
      <c r="T324" s="33">
        <f t="shared" si="627"/>
        <v>0</v>
      </c>
      <c r="U324" s="33">
        <f t="shared" si="627"/>
        <v>0</v>
      </c>
      <c r="V324" s="33">
        <f t="shared" si="627"/>
        <v>0</v>
      </c>
      <c r="W324" s="33">
        <f t="shared" si="627"/>
        <v>0</v>
      </c>
      <c r="X324" s="33">
        <f t="shared" si="610"/>
        <v>0</v>
      </c>
      <c r="Y324" s="33">
        <f t="shared" si="611"/>
        <v>0</v>
      </c>
      <c r="Z324" s="33">
        <f t="shared" si="612"/>
        <v>0</v>
      </c>
      <c r="AA324" s="21"/>
      <c r="AB324" s="26"/>
      <c r="AC324" s="26"/>
      <c r="AD324" s="26"/>
      <c r="AE324" s="26"/>
      <c r="AF324" s="26"/>
      <c r="AG324" s="26"/>
      <c r="AH324" s="26"/>
      <c r="AI324" s="21"/>
      <c r="AJ324" s="154"/>
      <c r="AK324" s="13"/>
    </row>
    <row r="325" spans="2:37">
      <c r="B325" s="9"/>
      <c r="D325" s="81" t="s">
        <v>122</v>
      </c>
      <c r="E325" s="5" t="s">
        <v>32</v>
      </c>
      <c r="F325" s="65"/>
      <c r="G325" s="65"/>
      <c r="H325" s="65"/>
      <c r="I325" s="65"/>
      <c r="J325" s="65"/>
      <c r="K325" s="65"/>
      <c r="L325" s="65"/>
      <c r="M325" s="65"/>
      <c r="N325" s="65"/>
      <c r="O325" s="65"/>
      <c r="P325" s="65"/>
      <c r="Q325" s="65"/>
      <c r="R325" s="65"/>
      <c r="S325" s="65"/>
      <c r="T325" s="65"/>
      <c r="U325" s="65"/>
      <c r="V325" s="65"/>
      <c r="W325" s="65"/>
      <c r="X325" s="33">
        <f t="shared" si="610"/>
        <v>0</v>
      </c>
      <c r="Y325" s="33">
        <f t="shared" si="611"/>
        <v>0</v>
      </c>
      <c r="Z325" s="33">
        <f t="shared" si="612"/>
        <v>0</v>
      </c>
      <c r="AA325" s="21"/>
      <c r="AB325" s="26" t="str">
        <f>+IFERROR((R325/F325)-1,"")</f>
        <v/>
      </c>
      <c r="AC325" s="26" t="str">
        <f t="shared" ref="AC325:AC326" si="628">+IFERROR((S325/G325)-1,"")</f>
        <v/>
      </c>
      <c r="AD325" s="26" t="str">
        <f t="shared" ref="AD325:AD326" si="629">+IFERROR((T325/H325)-1,"")</f>
        <v/>
      </c>
      <c r="AE325" s="26" t="str">
        <f t="shared" ref="AE325:AE326" si="630">+IFERROR((U325/I325)-1,"")</f>
        <v/>
      </c>
      <c r="AF325" s="26" t="str">
        <f t="shared" ref="AF325:AF326" si="631">+IFERROR((V325/J325)-1,"")</f>
        <v/>
      </c>
      <c r="AG325" s="26" t="str">
        <f t="shared" ref="AG325:AG326" si="632">+IFERROR((W325/K325)-1,"")</f>
        <v/>
      </c>
      <c r="AH325" s="26" t="str">
        <f t="shared" ref="AH325:AH326" si="633">+IFERROR((Z325/Y325)-1,"")</f>
        <v/>
      </c>
      <c r="AI325" s="21"/>
      <c r="AJ325" s="154"/>
      <c r="AK325" s="13"/>
    </row>
    <row r="326" spans="2:37">
      <c r="B326" s="9"/>
      <c r="D326" s="81" t="s">
        <v>138</v>
      </c>
      <c r="E326" s="5" t="s">
        <v>32</v>
      </c>
      <c r="F326" s="65"/>
      <c r="G326" s="65"/>
      <c r="H326" s="65"/>
      <c r="I326" s="65"/>
      <c r="J326" s="65"/>
      <c r="K326" s="65"/>
      <c r="L326" s="65"/>
      <c r="M326" s="65"/>
      <c r="N326" s="65"/>
      <c r="O326" s="65"/>
      <c r="P326" s="65"/>
      <c r="Q326" s="65"/>
      <c r="R326" s="65"/>
      <c r="S326" s="65"/>
      <c r="T326" s="65"/>
      <c r="U326" s="65"/>
      <c r="V326" s="65"/>
      <c r="W326" s="65"/>
      <c r="X326" s="33">
        <f t="shared" si="610"/>
        <v>0</v>
      </c>
      <c r="Y326" s="33">
        <f t="shared" si="611"/>
        <v>0</v>
      </c>
      <c r="Z326" s="33">
        <f t="shared" si="612"/>
        <v>0</v>
      </c>
      <c r="AA326" s="21"/>
      <c r="AB326" s="26" t="str">
        <f>+IFERROR((R326/F326)-1,"")</f>
        <v/>
      </c>
      <c r="AC326" s="26" t="str">
        <f t="shared" si="628"/>
        <v/>
      </c>
      <c r="AD326" s="26" t="str">
        <f t="shared" si="629"/>
        <v/>
      </c>
      <c r="AE326" s="26" t="str">
        <f t="shared" si="630"/>
        <v/>
      </c>
      <c r="AF326" s="26" t="str">
        <f t="shared" si="631"/>
        <v/>
      </c>
      <c r="AG326" s="26" t="str">
        <f t="shared" si="632"/>
        <v/>
      </c>
      <c r="AH326" s="26" t="str">
        <f t="shared" si="633"/>
        <v/>
      </c>
      <c r="AI326" s="21"/>
      <c r="AJ326" s="154"/>
      <c r="AK326" s="13"/>
    </row>
    <row r="327" spans="2:37">
      <c r="B327" s="9"/>
      <c r="D327" s="97" t="s">
        <v>202</v>
      </c>
      <c r="E327" s="5" t="s">
        <v>32</v>
      </c>
      <c r="F327" s="33">
        <f t="shared" ref="F327:W327" si="634">SUM(F328:F333)</f>
        <v>0</v>
      </c>
      <c r="G327" s="33">
        <f t="shared" si="634"/>
        <v>0</v>
      </c>
      <c r="H327" s="33">
        <f t="shared" si="634"/>
        <v>0</v>
      </c>
      <c r="I327" s="33">
        <f t="shared" si="634"/>
        <v>0</v>
      </c>
      <c r="J327" s="33">
        <f t="shared" si="634"/>
        <v>0</v>
      </c>
      <c r="K327" s="33">
        <f t="shared" si="634"/>
        <v>0</v>
      </c>
      <c r="L327" s="33">
        <f t="shared" si="634"/>
        <v>0</v>
      </c>
      <c r="M327" s="33">
        <f t="shared" si="634"/>
        <v>0</v>
      </c>
      <c r="N327" s="33">
        <f t="shared" si="634"/>
        <v>0</v>
      </c>
      <c r="O327" s="33">
        <f t="shared" si="634"/>
        <v>0</v>
      </c>
      <c r="P327" s="33">
        <f t="shared" si="634"/>
        <v>0</v>
      </c>
      <c r="Q327" s="33">
        <f t="shared" si="634"/>
        <v>0</v>
      </c>
      <c r="R327" s="33">
        <f t="shared" si="634"/>
        <v>0</v>
      </c>
      <c r="S327" s="33">
        <f t="shared" si="634"/>
        <v>0</v>
      </c>
      <c r="T327" s="33">
        <f t="shared" si="634"/>
        <v>0</v>
      </c>
      <c r="U327" s="33">
        <f t="shared" si="634"/>
        <v>0</v>
      </c>
      <c r="V327" s="33">
        <f t="shared" si="634"/>
        <v>0</v>
      </c>
      <c r="W327" s="33">
        <f t="shared" si="634"/>
        <v>0</v>
      </c>
      <c r="X327" s="33">
        <f t="shared" si="610"/>
        <v>0</v>
      </c>
      <c r="Y327" s="33">
        <f t="shared" si="611"/>
        <v>0</v>
      </c>
      <c r="Z327" s="33">
        <f t="shared" si="612"/>
        <v>0</v>
      </c>
      <c r="AA327" s="21"/>
      <c r="AB327" s="26"/>
      <c r="AC327" s="26"/>
      <c r="AD327" s="26"/>
      <c r="AE327" s="26"/>
      <c r="AF327" s="26"/>
      <c r="AG327" s="26"/>
      <c r="AH327" s="26"/>
      <c r="AI327" s="21"/>
      <c r="AJ327" s="154"/>
      <c r="AK327" s="13"/>
    </row>
    <row r="328" spans="2:37">
      <c r="B328" s="9"/>
      <c r="D328" s="106" t="s">
        <v>204</v>
      </c>
      <c r="E328" s="5" t="s">
        <v>32</v>
      </c>
      <c r="F328" s="65"/>
      <c r="G328" s="65"/>
      <c r="H328" s="65"/>
      <c r="I328" s="65"/>
      <c r="J328" s="65"/>
      <c r="K328" s="65"/>
      <c r="L328" s="65"/>
      <c r="M328" s="65"/>
      <c r="N328" s="65"/>
      <c r="O328" s="65"/>
      <c r="P328" s="65"/>
      <c r="Q328" s="65"/>
      <c r="R328" s="65"/>
      <c r="S328" s="65"/>
      <c r="T328" s="65"/>
      <c r="U328" s="65"/>
      <c r="V328" s="65"/>
      <c r="W328" s="65"/>
      <c r="X328" s="33">
        <f t="shared" si="610"/>
        <v>0</v>
      </c>
      <c r="Y328" s="33">
        <f t="shared" si="611"/>
        <v>0</v>
      </c>
      <c r="Z328" s="33">
        <f t="shared" si="612"/>
        <v>0</v>
      </c>
      <c r="AA328" s="21"/>
      <c r="AB328" s="26" t="str">
        <f>+IFERROR((R328/F328)-1,"")</f>
        <v/>
      </c>
      <c r="AC328" s="26" t="str">
        <f t="shared" ref="AC328" si="635">+IFERROR((S328/G328)-1,"")</f>
        <v/>
      </c>
      <c r="AD328" s="26" t="str">
        <f t="shared" ref="AD328" si="636">+IFERROR((T328/H328)-1,"")</f>
        <v/>
      </c>
      <c r="AE328" s="26" t="str">
        <f t="shared" ref="AE328" si="637">+IFERROR((U328/I328)-1,"")</f>
        <v/>
      </c>
      <c r="AF328" s="26" t="str">
        <f t="shared" ref="AF328" si="638">+IFERROR((V328/J328)-1,"")</f>
        <v/>
      </c>
      <c r="AG328" s="26" t="str">
        <f t="shared" ref="AG328" si="639">+IFERROR((W328/K328)-1,"")</f>
        <v/>
      </c>
      <c r="AH328" s="26" t="str">
        <f t="shared" ref="AH328" si="640">+IFERROR((Z328/Y328)-1,"")</f>
        <v/>
      </c>
      <c r="AI328" s="21"/>
      <c r="AJ328" s="154"/>
      <c r="AK328" s="13"/>
    </row>
    <row r="329" spans="2:37">
      <c r="B329" s="9"/>
      <c r="D329" s="106" t="s">
        <v>33</v>
      </c>
      <c r="E329" s="5" t="s">
        <v>32</v>
      </c>
      <c r="F329" s="65"/>
      <c r="G329" s="65"/>
      <c r="H329" s="65"/>
      <c r="I329" s="65"/>
      <c r="J329" s="65"/>
      <c r="K329" s="65"/>
      <c r="L329" s="65"/>
      <c r="M329" s="65"/>
      <c r="N329" s="65"/>
      <c r="O329" s="65"/>
      <c r="P329" s="65"/>
      <c r="Q329" s="65"/>
      <c r="R329" s="65"/>
      <c r="S329" s="65"/>
      <c r="T329" s="65"/>
      <c r="U329" s="65"/>
      <c r="V329" s="65"/>
      <c r="W329" s="65"/>
      <c r="X329" s="33">
        <f t="shared" si="610"/>
        <v>0</v>
      </c>
      <c r="Y329" s="33">
        <f t="shared" si="611"/>
        <v>0</v>
      </c>
      <c r="Z329" s="33">
        <f t="shared" si="612"/>
        <v>0</v>
      </c>
      <c r="AA329" s="21"/>
      <c r="AB329" s="26"/>
      <c r="AC329" s="26"/>
      <c r="AD329" s="26"/>
      <c r="AE329" s="26"/>
      <c r="AF329" s="26"/>
      <c r="AG329" s="26"/>
      <c r="AH329" s="26"/>
      <c r="AI329" s="21"/>
      <c r="AJ329" s="154"/>
      <c r="AK329" s="13"/>
    </row>
    <row r="330" spans="2:37">
      <c r="B330" s="9"/>
      <c r="D330" s="106" t="s">
        <v>205</v>
      </c>
      <c r="E330" s="5" t="s">
        <v>32</v>
      </c>
      <c r="F330" s="65"/>
      <c r="G330" s="65"/>
      <c r="H330" s="65"/>
      <c r="I330" s="65"/>
      <c r="J330" s="65"/>
      <c r="K330" s="65"/>
      <c r="L330" s="65"/>
      <c r="M330" s="65"/>
      <c r="N330" s="65"/>
      <c r="O330" s="65"/>
      <c r="P330" s="65"/>
      <c r="Q330" s="65"/>
      <c r="R330" s="65"/>
      <c r="S330" s="65"/>
      <c r="T330" s="65"/>
      <c r="U330" s="65"/>
      <c r="V330" s="65"/>
      <c r="W330" s="65"/>
      <c r="X330" s="33">
        <f t="shared" si="610"/>
        <v>0</v>
      </c>
      <c r="Y330" s="33">
        <f t="shared" si="611"/>
        <v>0</v>
      </c>
      <c r="Z330" s="33">
        <f t="shared" si="612"/>
        <v>0</v>
      </c>
      <c r="AA330" s="21"/>
      <c r="AB330" s="26"/>
      <c r="AC330" s="26"/>
      <c r="AD330" s="26"/>
      <c r="AE330" s="26"/>
      <c r="AF330" s="26"/>
      <c r="AG330" s="26"/>
      <c r="AH330" s="26"/>
      <c r="AI330" s="21"/>
      <c r="AJ330" s="154"/>
      <c r="AK330" s="13"/>
    </row>
    <row r="331" spans="2:37">
      <c r="B331" s="9"/>
      <c r="D331" s="106" t="s">
        <v>206</v>
      </c>
      <c r="E331" s="5" t="s">
        <v>32</v>
      </c>
      <c r="F331" s="65"/>
      <c r="G331" s="65"/>
      <c r="H331" s="65"/>
      <c r="I331" s="65"/>
      <c r="J331" s="65"/>
      <c r="K331" s="65"/>
      <c r="L331" s="65"/>
      <c r="M331" s="65"/>
      <c r="N331" s="65"/>
      <c r="O331" s="65"/>
      <c r="P331" s="65"/>
      <c r="Q331" s="65"/>
      <c r="R331" s="65"/>
      <c r="S331" s="65"/>
      <c r="T331" s="65"/>
      <c r="U331" s="65"/>
      <c r="V331" s="65"/>
      <c r="W331" s="65"/>
      <c r="X331" s="33">
        <f t="shared" si="610"/>
        <v>0</v>
      </c>
      <c r="Y331" s="33">
        <f t="shared" si="611"/>
        <v>0</v>
      </c>
      <c r="Z331" s="33">
        <f t="shared" si="612"/>
        <v>0</v>
      </c>
      <c r="AA331" s="21"/>
      <c r="AB331" s="26"/>
      <c r="AC331" s="26"/>
      <c r="AD331" s="26"/>
      <c r="AE331" s="26"/>
      <c r="AF331" s="26"/>
      <c r="AG331" s="26"/>
      <c r="AH331" s="26"/>
      <c r="AI331" s="21"/>
      <c r="AJ331" s="154"/>
      <c r="AK331" s="13"/>
    </row>
    <row r="332" spans="2:37">
      <c r="B332" s="9"/>
      <c r="D332" s="106" t="s">
        <v>151</v>
      </c>
      <c r="E332" s="5" t="s">
        <v>32</v>
      </c>
      <c r="F332" s="65"/>
      <c r="G332" s="65"/>
      <c r="H332" s="65"/>
      <c r="I332" s="65"/>
      <c r="J332" s="65"/>
      <c r="K332" s="65"/>
      <c r="L332" s="65"/>
      <c r="M332" s="65"/>
      <c r="N332" s="65"/>
      <c r="O332" s="65"/>
      <c r="P332" s="65"/>
      <c r="Q332" s="65"/>
      <c r="R332" s="65"/>
      <c r="S332" s="65"/>
      <c r="T332" s="65"/>
      <c r="U332" s="65"/>
      <c r="V332" s="65"/>
      <c r="W332" s="65"/>
      <c r="X332" s="33">
        <f t="shared" si="610"/>
        <v>0</v>
      </c>
      <c r="Y332" s="33">
        <f t="shared" si="611"/>
        <v>0</v>
      </c>
      <c r="Z332" s="33">
        <f t="shared" si="612"/>
        <v>0</v>
      </c>
      <c r="AA332" s="21"/>
      <c r="AB332" s="26"/>
      <c r="AC332" s="26"/>
      <c r="AD332" s="26"/>
      <c r="AE332" s="26"/>
      <c r="AF332" s="26"/>
      <c r="AG332" s="26"/>
      <c r="AH332" s="26"/>
      <c r="AI332" s="21"/>
      <c r="AJ332" s="154"/>
      <c r="AK332" s="13"/>
    </row>
    <row r="333" spans="2:37">
      <c r="B333" s="9"/>
      <c r="D333" s="140" t="s">
        <v>150</v>
      </c>
      <c r="E333" s="5" t="s">
        <v>32</v>
      </c>
      <c r="F333" s="65"/>
      <c r="G333" s="65"/>
      <c r="H333" s="65"/>
      <c r="I333" s="65"/>
      <c r="J333" s="65"/>
      <c r="K333" s="65"/>
      <c r="L333" s="65"/>
      <c r="M333" s="65"/>
      <c r="N333" s="65"/>
      <c r="O333" s="65"/>
      <c r="P333" s="65"/>
      <c r="Q333" s="65"/>
      <c r="R333" s="65"/>
      <c r="S333" s="65"/>
      <c r="T333" s="65"/>
      <c r="U333" s="65"/>
      <c r="V333" s="65"/>
      <c r="W333" s="65"/>
      <c r="X333" s="33">
        <f t="shared" si="610"/>
        <v>0</v>
      </c>
      <c r="Y333" s="33">
        <f t="shared" si="611"/>
        <v>0</v>
      </c>
      <c r="Z333" s="33">
        <f t="shared" si="612"/>
        <v>0</v>
      </c>
      <c r="AA333" s="21"/>
      <c r="AB333" s="26" t="str">
        <f>+IFERROR((R333/F333)-1,"")</f>
        <v/>
      </c>
      <c r="AC333" s="26" t="str">
        <f t="shared" ref="AC333" si="641">+IFERROR((S333/G333)-1,"")</f>
        <v/>
      </c>
      <c r="AD333" s="26" t="str">
        <f t="shared" ref="AD333" si="642">+IFERROR((T333/H333)-1,"")</f>
        <v/>
      </c>
      <c r="AE333" s="26" t="str">
        <f t="shared" ref="AE333" si="643">+IFERROR((U333/I333)-1,"")</f>
        <v/>
      </c>
      <c r="AF333" s="26" t="str">
        <f t="shared" ref="AF333" si="644">+IFERROR((V333/J333)-1,"")</f>
        <v/>
      </c>
      <c r="AG333" s="26" t="str">
        <f t="shared" ref="AG333" si="645">+IFERROR((W333/K333)-1,"")</f>
        <v/>
      </c>
      <c r="AH333" s="26" t="str">
        <f t="shared" ref="AH333" si="646">+IFERROR((Z333/Y333)-1,"")</f>
        <v/>
      </c>
      <c r="AI333" s="21"/>
      <c r="AJ333" s="154"/>
      <c r="AK333" s="13"/>
    </row>
    <row r="334" spans="2:37">
      <c r="B334" s="9"/>
      <c r="D334" s="83"/>
      <c r="E334" s="83"/>
      <c r="F334" s="83"/>
      <c r="G334" s="83"/>
      <c r="H334" s="83"/>
      <c r="I334" s="83"/>
      <c r="J334" s="83"/>
      <c r="K334" s="83"/>
      <c r="L334" s="83"/>
      <c r="M334" s="83"/>
      <c r="N334" s="83"/>
      <c r="O334" s="83"/>
      <c r="P334" s="83"/>
      <c r="Q334" s="83"/>
      <c r="R334" s="83"/>
      <c r="S334" s="83"/>
      <c r="T334" s="83"/>
      <c r="U334" s="83"/>
      <c r="V334" s="83"/>
      <c r="W334" s="83"/>
      <c r="X334" s="83"/>
      <c r="Y334" s="83"/>
      <c r="Z334" s="83"/>
      <c r="AA334" s="83"/>
      <c r="AB334" s="83"/>
      <c r="AC334" s="83"/>
      <c r="AD334" s="83"/>
      <c r="AE334" s="83"/>
      <c r="AF334" s="83"/>
      <c r="AG334" s="83"/>
      <c r="AH334" s="83"/>
      <c r="AI334" s="83"/>
      <c r="AJ334" s="83"/>
      <c r="AK334" s="13"/>
    </row>
    <row r="335" spans="2:37" ht="25.5">
      <c r="B335" s="9"/>
      <c r="C335" s="98" t="s">
        <v>342</v>
      </c>
      <c r="D335" s="134" t="s">
        <v>250</v>
      </c>
      <c r="E335" s="12" t="s">
        <v>47</v>
      </c>
      <c r="F335" s="127">
        <v>43466</v>
      </c>
      <c r="G335" s="127">
        <v>43497</v>
      </c>
      <c r="H335" s="127">
        <v>43525</v>
      </c>
      <c r="I335" s="127">
        <v>43556</v>
      </c>
      <c r="J335" s="127">
        <v>43586</v>
      </c>
      <c r="K335" s="127">
        <v>43617</v>
      </c>
      <c r="L335" s="127">
        <v>43647</v>
      </c>
      <c r="M335" s="127">
        <v>43678</v>
      </c>
      <c r="N335" s="127">
        <v>43709</v>
      </c>
      <c r="O335" s="127">
        <v>43739</v>
      </c>
      <c r="P335" s="127">
        <v>43770</v>
      </c>
      <c r="Q335" s="127">
        <v>43800</v>
      </c>
      <c r="R335" s="127">
        <v>43831</v>
      </c>
      <c r="S335" s="127">
        <v>43862</v>
      </c>
      <c r="T335" s="127">
        <v>43891</v>
      </c>
      <c r="U335" s="127">
        <v>43922</v>
      </c>
      <c r="V335" s="127">
        <v>43952</v>
      </c>
      <c r="W335" s="127">
        <v>43983</v>
      </c>
      <c r="X335" s="175">
        <v>2019</v>
      </c>
      <c r="Y335" s="127" t="s">
        <v>293</v>
      </c>
      <c r="Z335" s="127" t="s">
        <v>294</v>
      </c>
      <c r="AA335" s="12"/>
      <c r="AB335" s="126" t="s">
        <v>89</v>
      </c>
      <c r="AC335" s="126" t="s">
        <v>90</v>
      </c>
      <c r="AD335" s="126" t="s">
        <v>91</v>
      </c>
      <c r="AE335" s="126" t="s">
        <v>92</v>
      </c>
      <c r="AF335" s="126" t="s">
        <v>93</v>
      </c>
      <c r="AG335" s="126" t="s">
        <v>94</v>
      </c>
      <c r="AH335" s="126" t="s">
        <v>295</v>
      </c>
      <c r="AI335" s="12"/>
      <c r="AJ335" s="12" t="s">
        <v>31</v>
      </c>
      <c r="AK335" s="13"/>
    </row>
    <row r="336" spans="2:37">
      <c r="B336" s="9"/>
      <c r="D336" s="125" t="s">
        <v>135</v>
      </c>
      <c r="E336" s="5" t="s">
        <v>32</v>
      </c>
      <c r="F336" s="33">
        <f ca="1">F337+F352+F356</f>
        <v>0</v>
      </c>
      <c r="G336" s="33">
        <f t="shared" ref="G336:W336" ca="1" si="647">G337+G352</f>
        <v>0</v>
      </c>
      <c r="H336" s="33">
        <f t="shared" ca="1" si="647"/>
        <v>0</v>
      </c>
      <c r="I336" s="33">
        <f t="shared" ca="1" si="647"/>
        <v>0</v>
      </c>
      <c r="J336" s="33">
        <f t="shared" ca="1" si="647"/>
        <v>0</v>
      </c>
      <c r="K336" s="33">
        <f t="shared" ca="1" si="647"/>
        <v>0</v>
      </c>
      <c r="L336" s="33">
        <f t="shared" ca="1" si="647"/>
        <v>0</v>
      </c>
      <c r="M336" s="33">
        <f t="shared" ca="1" si="647"/>
        <v>0</v>
      </c>
      <c r="N336" s="33">
        <f t="shared" ca="1" si="647"/>
        <v>0</v>
      </c>
      <c r="O336" s="33">
        <f t="shared" ca="1" si="647"/>
        <v>0</v>
      </c>
      <c r="P336" s="33">
        <f t="shared" ca="1" si="647"/>
        <v>0</v>
      </c>
      <c r="Q336" s="33">
        <f t="shared" ca="1" si="647"/>
        <v>0</v>
      </c>
      <c r="R336" s="33">
        <f t="shared" ca="1" si="647"/>
        <v>0</v>
      </c>
      <c r="S336" s="33">
        <f t="shared" ca="1" si="647"/>
        <v>0</v>
      </c>
      <c r="T336" s="33">
        <f t="shared" ca="1" si="647"/>
        <v>0</v>
      </c>
      <c r="U336" s="33">
        <f t="shared" ca="1" si="647"/>
        <v>0</v>
      </c>
      <c r="V336" s="33">
        <f t="shared" ca="1" si="647"/>
        <v>0</v>
      </c>
      <c r="W336" s="33">
        <f t="shared" ca="1" si="647"/>
        <v>0</v>
      </c>
      <c r="X336" s="33">
        <f t="shared" ref="X336:X352" ca="1" si="648">+SUM(F336:Q336)</f>
        <v>0</v>
      </c>
      <c r="Y336" s="33">
        <f t="shared" ref="Y336:Y352" ca="1" si="649">+SUM(F336:K336)</f>
        <v>0</v>
      </c>
      <c r="Z336" s="33">
        <f t="shared" ref="Z336:Z356" ca="1" si="650">+SUM(R336:W336)</f>
        <v>0</v>
      </c>
      <c r="AA336" s="20"/>
      <c r="AB336" s="26" t="str">
        <f t="shared" ref="AB336:AB349" ca="1" si="651">+IFERROR((R336/F336)-1,"")</f>
        <v/>
      </c>
      <c r="AC336" s="26" t="str">
        <f t="shared" ref="AC336:AC349" ca="1" si="652">+IFERROR((S336/G336)-1,"")</f>
        <v/>
      </c>
      <c r="AD336" s="26" t="str">
        <f t="shared" ref="AD336:AD349" ca="1" si="653">+IFERROR((T336/H336)-1,"")</f>
        <v/>
      </c>
      <c r="AE336" s="26" t="str">
        <f t="shared" ref="AE336:AE349" ca="1" si="654">+IFERROR((U336/I336)-1,"")</f>
        <v/>
      </c>
      <c r="AF336" s="26" t="str">
        <f t="shared" ref="AF336:AF349" ca="1" si="655">+IFERROR((V336/J336)-1,"")</f>
        <v/>
      </c>
      <c r="AG336" s="26" t="str">
        <f t="shared" ref="AG336:AG349" ca="1" si="656">+IFERROR((W336/K336)-1,"")</f>
        <v/>
      </c>
      <c r="AH336" s="26" t="str">
        <f t="shared" ref="AH336:AH349" ca="1" si="657">+IFERROR((Z336/Y336)-1,"")</f>
        <v/>
      </c>
      <c r="AI336" s="20"/>
      <c r="AJ336" s="62"/>
      <c r="AK336" s="13"/>
    </row>
    <row r="337" spans="2:37">
      <c r="B337" s="9"/>
      <c r="D337" s="63" t="s">
        <v>136</v>
      </c>
      <c r="E337" s="5" t="s">
        <v>32</v>
      </c>
      <c r="F337" s="33">
        <f>+SUM(F338:F347)</f>
        <v>0</v>
      </c>
      <c r="G337" s="33">
        <f t="shared" ref="G337:W337" si="658">+SUM(G338:G347)</f>
        <v>0</v>
      </c>
      <c r="H337" s="33">
        <f t="shared" si="658"/>
        <v>0</v>
      </c>
      <c r="I337" s="33">
        <f t="shared" si="658"/>
        <v>0</v>
      </c>
      <c r="J337" s="33">
        <f t="shared" si="658"/>
        <v>0</v>
      </c>
      <c r="K337" s="33">
        <f t="shared" si="658"/>
        <v>0</v>
      </c>
      <c r="L337" s="33">
        <f t="shared" si="658"/>
        <v>0</v>
      </c>
      <c r="M337" s="33">
        <f t="shared" si="658"/>
        <v>0</v>
      </c>
      <c r="N337" s="33">
        <f t="shared" si="658"/>
        <v>0</v>
      </c>
      <c r="O337" s="33">
        <f t="shared" si="658"/>
        <v>0</v>
      </c>
      <c r="P337" s="33">
        <f t="shared" si="658"/>
        <v>0</v>
      </c>
      <c r="Q337" s="33">
        <f t="shared" si="658"/>
        <v>0</v>
      </c>
      <c r="R337" s="33">
        <f t="shared" si="658"/>
        <v>0</v>
      </c>
      <c r="S337" s="33">
        <f t="shared" si="658"/>
        <v>0</v>
      </c>
      <c r="T337" s="33">
        <f t="shared" si="658"/>
        <v>0</v>
      </c>
      <c r="U337" s="33">
        <f t="shared" si="658"/>
        <v>0</v>
      </c>
      <c r="V337" s="33">
        <f t="shared" si="658"/>
        <v>0</v>
      </c>
      <c r="W337" s="33">
        <f t="shared" si="658"/>
        <v>0</v>
      </c>
      <c r="X337" s="33">
        <f t="shared" si="648"/>
        <v>0</v>
      </c>
      <c r="Y337" s="33">
        <f t="shared" si="649"/>
        <v>0</v>
      </c>
      <c r="Z337" s="33">
        <f t="shared" si="650"/>
        <v>0</v>
      </c>
      <c r="AA337" s="21"/>
      <c r="AB337" s="26" t="str">
        <f t="shared" si="651"/>
        <v/>
      </c>
      <c r="AC337" s="26" t="str">
        <f t="shared" si="652"/>
        <v/>
      </c>
      <c r="AD337" s="26" t="str">
        <f t="shared" si="653"/>
        <v/>
      </c>
      <c r="AE337" s="26" t="str">
        <f t="shared" si="654"/>
        <v/>
      </c>
      <c r="AF337" s="26" t="str">
        <f t="shared" si="655"/>
        <v/>
      </c>
      <c r="AG337" s="26" t="str">
        <f t="shared" si="656"/>
        <v/>
      </c>
      <c r="AH337" s="26" t="str">
        <f t="shared" si="657"/>
        <v/>
      </c>
      <c r="AI337" s="21"/>
      <c r="AJ337" s="154"/>
      <c r="AK337" s="13"/>
    </row>
    <row r="338" spans="2:37">
      <c r="B338" s="9"/>
      <c r="D338" s="81" t="s">
        <v>109</v>
      </c>
      <c r="E338" s="5" t="s">
        <v>32</v>
      </c>
      <c r="F338" s="65"/>
      <c r="G338" s="65"/>
      <c r="H338" s="65"/>
      <c r="I338" s="65"/>
      <c r="J338" s="65"/>
      <c r="K338" s="65"/>
      <c r="L338" s="65"/>
      <c r="M338" s="65"/>
      <c r="N338" s="65"/>
      <c r="O338" s="65"/>
      <c r="P338" s="65"/>
      <c r="Q338" s="65"/>
      <c r="R338" s="65"/>
      <c r="S338" s="65"/>
      <c r="T338" s="65"/>
      <c r="U338" s="65"/>
      <c r="V338" s="65"/>
      <c r="W338" s="65"/>
      <c r="X338" s="33">
        <f t="shared" si="648"/>
        <v>0</v>
      </c>
      <c r="Y338" s="33">
        <f t="shared" si="649"/>
        <v>0</v>
      </c>
      <c r="Z338" s="33">
        <f t="shared" si="650"/>
        <v>0</v>
      </c>
      <c r="AA338" s="21"/>
      <c r="AB338" s="26" t="str">
        <f t="shared" si="651"/>
        <v/>
      </c>
      <c r="AC338" s="26" t="str">
        <f t="shared" si="652"/>
        <v/>
      </c>
      <c r="AD338" s="26" t="str">
        <f t="shared" si="653"/>
        <v/>
      </c>
      <c r="AE338" s="26" t="str">
        <f t="shared" si="654"/>
        <v/>
      </c>
      <c r="AF338" s="26" t="str">
        <f t="shared" si="655"/>
        <v/>
      </c>
      <c r="AG338" s="26" t="str">
        <f t="shared" si="656"/>
        <v/>
      </c>
      <c r="AH338" s="26" t="str">
        <f t="shared" si="657"/>
        <v/>
      </c>
      <c r="AI338" s="21"/>
      <c r="AJ338" s="154"/>
      <c r="AK338" s="13"/>
    </row>
    <row r="339" spans="2:37">
      <c r="B339" s="9"/>
      <c r="D339" s="81" t="s">
        <v>110</v>
      </c>
      <c r="E339" s="5" t="s">
        <v>32</v>
      </c>
      <c r="F339" s="65"/>
      <c r="G339" s="65"/>
      <c r="H339" s="65"/>
      <c r="I339" s="65"/>
      <c r="J339" s="65"/>
      <c r="K339" s="65"/>
      <c r="L339" s="65"/>
      <c r="M339" s="65"/>
      <c r="N339" s="65"/>
      <c r="O339" s="65"/>
      <c r="P339" s="65"/>
      <c r="Q339" s="65"/>
      <c r="R339" s="65"/>
      <c r="S339" s="65"/>
      <c r="T339" s="65"/>
      <c r="U339" s="65"/>
      <c r="V339" s="65"/>
      <c r="W339" s="65"/>
      <c r="X339" s="33">
        <f t="shared" si="648"/>
        <v>0</v>
      </c>
      <c r="Y339" s="33">
        <f t="shared" si="649"/>
        <v>0</v>
      </c>
      <c r="Z339" s="33">
        <f t="shared" si="650"/>
        <v>0</v>
      </c>
      <c r="AA339" s="20"/>
      <c r="AB339" s="26" t="str">
        <f t="shared" si="651"/>
        <v/>
      </c>
      <c r="AC339" s="26" t="str">
        <f t="shared" si="652"/>
        <v/>
      </c>
      <c r="AD339" s="26" t="str">
        <f t="shared" si="653"/>
        <v/>
      </c>
      <c r="AE339" s="26" t="str">
        <f t="shared" si="654"/>
        <v/>
      </c>
      <c r="AF339" s="26" t="str">
        <f t="shared" si="655"/>
        <v/>
      </c>
      <c r="AG339" s="26" t="str">
        <f t="shared" si="656"/>
        <v/>
      </c>
      <c r="AH339" s="26" t="str">
        <f t="shared" si="657"/>
        <v/>
      </c>
      <c r="AI339" s="20"/>
      <c r="AJ339" s="62"/>
      <c r="AK339" s="13"/>
    </row>
    <row r="340" spans="2:37">
      <c r="B340" s="9"/>
      <c r="D340" s="81" t="s">
        <v>111</v>
      </c>
      <c r="E340" s="5" t="s">
        <v>32</v>
      </c>
      <c r="F340" s="65"/>
      <c r="G340" s="65"/>
      <c r="H340" s="65"/>
      <c r="I340" s="65"/>
      <c r="J340" s="65"/>
      <c r="K340" s="65"/>
      <c r="L340" s="65"/>
      <c r="M340" s="65"/>
      <c r="N340" s="65"/>
      <c r="O340" s="65"/>
      <c r="P340" s="65"/>
      <c r="Q340" s="65"/>
      <c r="R340" s="65"/>
      <c r="S340" s="65"/>
      <c r="T340" s="65"/>
      <c r="U340" s="65"/>
      <c r="V340" s="65"/>
      <c r="W340" s="65"/>
      <c r="X340" s="33">
        <f t="shared" si="648"/>
        <v>0</v>
      </c>
      <c r="Y340" s="33">
        <f t="shared" si="649"/>
        <v>0</v>
      </c>
      <c r="Z340" s="33">
        <f t="shared" si="650"/>
        <v>0</v>
      </c>
      <c r="AA340" s="21"/>
      <c r="AB340" s="26" t="str">
        <f t="shared" si="651"/>
        <v/>
      </c>
      <c r="AC340" s="26" t="str">
        <f t="shared" si="652"/>
        <v/>
      </c>
      <c r="AD340" s="26" t="str">
        <f t="shared" si="653"/>
        <v/>
      </c>
      <c r="AE340" s="26" t="str">
        <f t="shared" si="654"/>
        <v/>
      </c>
      <c r="AF340" s="26" t="str">
        <f t="shared" si="655"/>
        <v/>
      </c>
      <c r="AG340" s="26" t="str">
        <f t="shared" si="656"/>
        <v/>
      </c>
      <c r="AH340" s="26" t="str">
        <f t="shared" si="657"/>
        <v/>
      </c>
      <c r="AI340" s="21"/>
      <c r="AJ340" s="154"/>
      <c r="AK340" s="13"/>
    </row>
    <row r="341" spans="2:37">
      <c r="B341" s="9"/>
      <c r="D341" s="81" t="s">
        <v>112</v>
      </c>
      <c r="E341" s="5" t="s">
        <v>32</v>
      </c>
      <c r="F341" s="65"/>
      <c r="G341" s="65"/>
      <c r="H341" s="65"/>
      <c r="I341" s="65"/>
      <c r="J341" s="65"/>
      <c r="K341" s="65"/>
      <c r="L341" s="65"/>
      <c r="M341" s="65"/>
      <c r="N341" s="65"/>
      <c r="O341" s="65"/>
      <c r="P341" s="65"/>
      <c r="Q341" s="65"/>
      <c r="R341" s="65"/>
      <c r="S341" s="65"/>
      <c r="T341" s="65"/>
      <c r="U341" s="65"/>
      <c r="V341" s="65"/>
      <c r="W341" s="65"/>
      <c r="X341" s="33">
        <f t="shared" si="648"/>
        <v>0</v>
      </c>
      <c r="Y341" s="33">
        <f t="shared" si="649"/>
        <v>0</v>
      </c>
      <c r="Z341" s="33">
        <f t="shared" si="650"/>
        <v>0</v>
      </c>
      <c r="AA341" s="21"/>
      <c r="AB341" s="26" t="str">
        <f t="shared" si="651"/>
        <v/>
      </c>
      <c r="AC341" s="26" t="str">
        <f t="shared" si="652"/>
        <v/>
      </c>
      <c r="AD341" s="26" t="str">
        <f t="shared" si="653"/>
        <v/>
      </c>
      <c r="AE341" s="26" t="str">
        <f t="shared" si="654"/>
        <v/>
      </c>
      <c r="AF341" s="26" t="str">
        <f t="shared" si="655"/>
        <v/>
      </c>
      <c r="AG341" s="26" t="str">
        <f t="shared" si="656"/>
        <v/>
      </c>
      <c r="AH341" s="26" t="str">
        <f t="shared" si="657"/>
        <v/>
      </c>
      <c r="AI341" s="21"/>
      <c r="AJ341" s="154"/>
      <c r="AK341" s="13"/>
    </row>
    <row r="342" spans="2:37">
      <c r="B342" s="9"/>
      <c r="D342" s="81" t="s">
        <v>113</v>
      </c>
      <c r="E342" s="5" t="s">
        <v>32</v>
      </c>
      <c r="F342" s="65"/>
      <c r="G342" s="65"/>
      <c r="H342" s="65"/>
      <c r="I342" s="65"/>
      <c r="J342" s="65"/>
      <c r="K342" s="65"/>
      <c r="L342" s="65"/>
      <c r="M342" s="65"/>
      <c r="N342" s="65"/>
      <c r="O342" s="65"/>
      <c r="P342" s="65"/>
      <c r="Q342" s="65"/>
      <c r="R342" s="65"/>
      <c r="S342" s="65"/>
      <c r="T342" s="65"/>
      <c r="U342" s="65"/>
      <c r="V342" s="65"/>
      <c r="W342" s="65"/>
      <c r="X342" s="33">
        <f t="shared" si="648"/>
        <v>0</v>
      </c>
      <c r="Y342" s="33">
        <f t="shared" si="649"/>
        <v>0</v>
      </c>
      <c r="Z342" s="33">
        <f t="shared" si="650"/>
        <v>0</v>
      </c>
      <c r="AA342" s="21"/>
      <c r="AB342" s="26" t="str">
        <f t="shared" si="651"/>
        <v/>
      </c>
      <c r="AC342" s="26" t="str">
        <f t="shared" si="652"/>
        <v/>
      </c>
      <c r="AD342" s="26" t="str">
        <f t="shared" si="653"/>
        <v/>
      </c>
      <c r="AE342" s="26" t="str">
        <f t="shared" si="654"/>
        <v/>
      </c>
      <c r="AF342" s="26" t="str">
        <f t="shared" si="655"/>
        <v/>
      </c>
      <c r="AG342" s="26" t="str">
        <f t="shared" si="656"/>
        <v/>
      </c>
      <c r="AH342" s="26" t="str">
        <f t="shared" si="657"/>
        <v/>
      </c>
      <c r="AI342" s="21"/>
      <c r="AJ342" s="154"/>
      <c r="AK342" s="13"/>
    </row>
    <row r="343" spans="2:37">
      <c r="B343" s="9"/>
      <c r="D343" s="81" t="s">
        <v>114</v>
      </c>
      <c r="E343" s="5" t="s">
        <v>32</v>
      </c>
      <c r="F343" s="65"/>
      <c r="G343" s="65"/>
      <c r="H343" s="65"/>
      <c r="I343" s="65"/>
      <c r="J343" s="65"/>
      <c r="K343" s="65"/>
      <c r="L343" s="65"/>
      <c r="M343" s="65"/>
      <c r="N343" s="65"/>
      <c r="O343" s="65"/>
      <c r="P343" s="65"/>
      <c r="Q343" s="65"/>
      <c r="R343" s="65"/>
      <c r="S343" s="65"/>
      <c r="T343" s="65"/>
      <c r="U343" s="65"/>
      <c r="V343" s="65"/>
      <c r="W343" s="65"/>
      <c r="X343" s="33">
        <f t="shared" si="648"/>
        <v>0</v>
      </c>
      <c r="Y343" s="33">
        <f t="shared" si="649"/>
        <v>0</v>
      </c>
      <c r="Z343" s="33">
        <f t="shared" si="650"/>
        <v>0</v>
      </c>
      <c r="AA343" s="20"/>
      <c r="AB343" s="26" t="str">
        <f t="shared" si="651"/>
        <v/>
      </c>
      <c r="AC343" s="26" t="str">
        <f t="shared" si="652"/>
        <v/>
      </c>
      <c r="AD343" s="26" t="str">
        <f t="shared" si="653"/>
        <v/>
      </c>
      <c r="AE343" s="26" t="str">
        <f t="shared" si="654"/>
        <v/>
      </c>
      <c r="AF343" s="26" t="str">
        <f t="shared" si="655"/>
        <v/>
      </c>
      <c r="AG343" s="26" t="str">
        <f t="shared" si="656"/>
        <v/>
      </c>
      <c r="AH343" s="26" t="str">
        <f t="shared" si="657"/>
        <v/>
      </c>
      <c r="AI343" s="20"/>
      <c r="AJ343" s="62"/>
      <c r="AK343" s="13"/>
    </row>
    <row r="344" spans="2:37">
      <c r="B344" s="9"/>
      <c r="D344" s="81" t="s">
        <v>168</v>
      </c>
      <c r="E344" s="5" t="s">
        <v>32</v>
      </c>
      <c r="F344" s="65"/>
      <c r="G344" s="65"/>
      <c r="H344" s="65"/>
      <c r="I344" s="65"/>
      <c r="J344" s="65"/>
      <c r="K344" s="65"/>
      <c r="L344" s="65"/>
      <c r="M344" s="65"/>
      <c r="N344" s="65"/>
      <c r="O344" s="65"/>
      <c r="P344" s="65"/>
      <c r="Q344" s="65"/>
      <c r="R344" s="65"/>
      <c r="S344" s="65"/>
      <c r="T344" s="65"/>
      <c r="U344" s="65"/>
      <c r="V344" s="65"/>
      <c r="W344" s="65"/>
      <c r="X344" s="33">
        <f t="shared" si="648"/>
        <v>0</v>
      </c>
      <c r="Y344" s="33">
        <f t="shared" si="649"/>
        <v>0</v>
      </c>
      <c r="Z344" s="33">
        <f t="shared" si="650"/>
        <v>0</v>
      </c>
      <c r="AA344" s="21"/>
      <c r="AB344" s="26" t="str">
        <f t="shared" si="651"/>
        <v/>
      </c>
      <c r="AC344" s="26" t="str">
        <f t="shared" si="652"/>
        <v/>
      </c>
      <c r="AD344" s="26" t="str">
        <f t="shared" si="653"/>
        <v/>
      </c>
      <c r="AE344" s="26" t="str">
        <f t="shared" si="654"/>
        <v/>
      </c>
      <c r="AF344" s="26" t="str">
        <f t="shared" si="655"/>
        <v/>
      </c>
      <c r="AG344" s="26" t="str">
        <f t="shared" si="656"/>
        <v/>
      </c>
      <c r="AH344" s="26" t="str">
        <f t="shared" si="657"/>
        <v/>
      </c>
      <c r="AI344" s="21"/>
      <c r="AJ344" s="154"/>
      <c r="AK344" s="13"/>
    </row>
    <row r="345" spans="2:37">
      <c r="B345" s="9"/>
      <c r="D345" s="81" t="s">
        <v>169</v>
      </c>
      <c r="E345" s="5" t="s">
        <v>32</v>
      </c>
      <c r="F345" s="65"/>
      <c r="G345" s="65"/>
      <c r="H345" s="65"/>
      <c r="I345" s="65"/>
      <c r="J345" s="65"/>
      <c r="K345" s="65"/>
      <c r="L345" s="65"/>
      <c r="M345" s="65"/>
      <c r="N345" s="65"/>
      <c r="O345" s="65"/>
      <c r="P345" s="65"/>
      <c r="Q345" s="65"/>
      <c r="R345" s="65"/>
      <c r="S345" s="65"/>
      <c r="T345" s="65"/>
      <c r="U345" s="65"/>
      <c r="V345" s="65"/>
      <c r="W345" s="65"/>
      <c r="X345" s="33">
        <f t="shared" si="648"/>
        <v>0</v>
      </c>
      <c r="Y345" s="33">
        <f t="shared" si="649"/>
        <v>0</v>
      </c>
      <c r="Z345" s="33">
        <f t="shared" si="650"/>
        <v>0</v>
      </c>
      <c r="AA345" s="21"/>
      <c r="AB345" s="26" t="str">
        <f t="shared" si="651"/>
        <v/>
      </c>
      <c r="AC345" s="26" t="str">
        <f t="shared" si="652"/>
        <v/>
      </c>
      <c r="AD345" s="26" t="str">
        <f t="shared" si="653"/>
        <v/>
      </c>
      <c r="AE345" s="26" t="str">
        <f t="shared" si="654"/>
        <v/>
      </c>
      <c r="AF345" s="26" t="str">
        <f t="shared" si="655"/>
        <v/>
      </c>
      <c r="AG345" s="26" t="str">
        <f t="shared" si="656"/>
        <v/>
      </c>
      <c r="AH345" s="26" t="str">
        <f t="shared" si="657"/>
        <v/>
      </c>
      <c r="AI345" s="21"/>
      <c r="AJ345" s="154"/>
      <c r="AK345" s="13"/>
    </row>
    <row r="346" spans="2:37">
      <c r="B346" s="9"/>
      <c r="D346" s="81" t="s">
        <v>115</v>
      </c>
      <c r="E346" s="5" t="s">
        <v>32</v>
      </c>
      <c r="F346" s="65"/>
      <c r="G346" s="65"/>
      <c r="H346" s="65"/>
      <c r="I346" s="65"/>
      <c r="J346" s="65"/>
      <c r="K346" s="65"/>
      <c r="L346" s="65"/>
      <c r="M346" s="65"/>
      <c r="N346" s="65"/>
      <c r="O346" s="65"/>
      <c r="P346" s="65"/>
      <c r="Q346" s="65"/>
      <c r="R346" s="65"/>
      <c r="S346" s="65"/>
      <c r="T346" s="65"/>
      <c r="U346" s="65"/>
      <c r="V346" s="65"/>
      <c r="W346" s="65"/>
      <c r="X346" s="33">
        <f t="shared" si="648"/>
        <v>0</v>
      </c>
      <c r="Y346" s="33">
        <f t="shared" si="649"/>
        <v>0</v>
      </c>
      <c r="Z346" s="33">
        <f t="shared" si="650"/>
        <v>0</v>
      </c>
      <c r="AA346" s="21"/>
      <c r="AB346" s="26" t="str">
        <f t="shared" si="651"/>
        <v/>
      </c>
      <c r="AC346" s="26" t="str">
        <f t="shared" si="652"/>
        <v/>
      </c>
      <c r="AD346" s="26" t="str">
        <f t="shared" si="653"/>
        <v/>
      </c>
      <c r="AE346" s="26" t="str">
        <f t="shared" si="654"/>
        <v/>
      </c>
      <c r="AF346" s="26" t="str">
        <f t="shared" si="655"/>
        <v/>
      </c>
      <c r="AG346" s="26" t="str">
        <f t="shared" si="656"/>
        <v/>
      </c>
      <c r="AH346" s="26" t="str">
        <f t="shared" si="657"/>
        <v/>
      </c>
      <c r="AI346" s="21"/>
      <c r="AJ346" s="154"/>
      <c r="AK346" s="13"/>
    </row>
    <row r="347" spans="2:37">
      <c r="B347" s="9"/>
      <c r="D347" s="63" t="s">
        <v>198</v>
      </c>
      <c r="E347" s="5" t="s">
        <v>32</v>
      </c>
      <c r="F347" s="33">
        <f t="shared" ref="F347:W347" si="659">+SUM(F348:F351)</f>
        <v>0</v>
      </c>
      <c r="G347" s="33">
        <f t="shared" si="659"/>
        <v>0</v>
      </c>
      <c r="H347" s="33">
        <f t="shared" si="659"/>
        <v>0</v>
      </c>
      <c r="I347" s="33">
        <f t="shared" si="659"/>
        <v>0</v>
      </c>
      <c r="J347" s="33">
        <f t="shared" si="659"/>
        <v>0</v>
      </c>
      <c r="K347" s="33">
        <f t="shared" si="659"/>
        <v>0</v>
      </c>
      <c r="L347" s="33">
        <f t="shared" si="659"/>
        <v>0</v>
      </c>
      <c r="M347" s="33">
        <f t="shared" si="659"/>
        <v>0</v>
      </c>
      <c r="N347" s="33">
        <f t="shared" si="659"/>
        <v>0</v>
      </c>
      <c r="O347" s="33">
        <f t="shared" si="659"/>
        <v>0</v>
      </c>
      <c r="P347" s="33">
        <f t="shared" si="659"/>
        <v>0</v>
      </c>
      <c r="Q347" s="33">
        <f t="shared" si="659"/>
        <v>0</v>
      </c>
      <c r="R347" s="33">
        <f t="shared" si="659"/>
        <v>0</v>
      </c>
      <c r="S347" s="33">
        <f t="shared" si="659"/>
        <v>0</v>
      </c>
      <c r="T347" s="33">
        <f t="shared" si="659"/>
        <v>0</v>
      </c>
      <c r="U347" s="33">
        <f t="shared" si="659"/>
        <v>0</v>
      </c>
      <c r="V347" s="33">
        <f t="shared" si="659"/>
        <v>0</v>
      </c>
      <c r="W347" s="33">
        <f t="shared" si="659"/>
        <v>0</v>
      </c>
      <c r="X347" s="33">
        <f t="shared" si="648"/>
        <v>0</v>
      </c>
      <c r="Y347" s="33">
        <f t="shared" si="649"/>
        <v>0</v>
      </c>
      <c r="Z347" s="33">
        <f t="shared" si="650"/>
        <v>0</v>
      </c>
      <c r="AA347" s="21"/>
      <c r="AB347" s="26" t="str">
        <f t="shared" si="651"/>
        <v/>
      </c>
      <c r="AC347" s="26" t="str">
        <f t="shared" si="652"/>
        <v/>
      </c>
      <c r="AD347" s="26" t="str">
        <f t="shared" si="653"/>
        <v/>
      </c>
      <c r="AE347" s="26" t="str">
        <f t="shared" si="654"/>
        <v/>
      </c>
      <c r="AF347" s="26" t="str">
        <f t="shared" si="655"/>
        <v/>
      </c>
      <c r="AG347" s="26" t="str">
        <f t="shared" si="656"/>
        <v/>
      </c>
      <c r="AH347" s="26" t="str">
        <f t="shared" si="657"/>
        <v/>
      </c>
      <c r="AI347" s="21"/>
      <c r="AJ347" s="154"/>
      <c r="AK347" s="13"/>
    </row>
    <row r="348" spans="2:37">
      <c r="B348" s="9"/>
      <c r="D348" s="81" t="s">
        <v>168</v>
      </c>
      <c r="E348" s="5" t="s">
        <v>32</v>
      </c>
      <c r="F348" s="65"/>
      <c r="G348" s="65"/>
      <c r="H348" s="65"/>
      <c r="I348" s="65"/>
      <c r="J348" s="65"/>
      <c r="K348" s="65"/>
      <c r="L348" s="65"/>
      <c r="M348" s="65"/>
      <c r="N348" s="65"/>
      <c r="O348" s="65"/>
      <c r="P348" s="65"/>
      <c r="Q348" s="65"/>
      <c r="R348" s="65"/>
      <c r="S348" s="65"/>
      <c r="T348" s="65"/>
      <c r="U348" s="65"/>
      <c r="V348" s="65"/>
      <c r="W348" s="65"/>
      <c r="X348" s="33">
        <f t="shared" si="648"/>
        <v>0</v>
      </c>
      <c r="Y348" s="33">
        <f t="shared" si="649"/>
        <v>0</v>
      </c>
      <c r="Z348" s="33">
        <f t="shared" si="650"/>
        <v>0</v>
      </c>
      <c r="AA348" s="21"/>
      <c r="AB348" s="26" t="str">
        <f t="shared" si="651"/>
        <v/>
      </c>
      <c r="AC348" s="26" t="str">
        <f t="shared" si="652"/>
        <v/>
      </c>
      <c r="AD348" s="26" t="str">
        <f t="shared" si="653"/>
        <v/>
      </c>
      <c r="AE348" s="26" t="str">
        <f t="shared" si="654"/>
        <v/>
      </c>
      <c r="AF348" s="26" t="str">
        <f t="shared" si="655"/>
        <v/>
      </c>
      <c r="AG348" s="26" t="str">
        <f t="shared" si="656"/>
        <v/>
      </c>
      <c r="AH348" s="26" t="str">
        <f t="shared" si="657"/>
        <v/>
      </c>
      <c r="AI348" s="21"/>
      <c r="AJ348" s="154"/>
      <c r="AK348" s="13"/>
    </row>
    <row r="349" spans="2:37">
      <c r="B349" s="9"/>
      <c r="D349" s="81" t="s">
        <v>169</v>
      </c>
      <c r="E349" s="5" t="s">
        <v>32</v>
      </c>
      <c r="F349" s="65"/>
      <c r="G349" s="65"/>
      <c r="H349" s="65"/>
      <c r="I349" s="65"/>
      <c r="J349" s="65"/>
      <c r="K349" s="65"/>
      <c r="L349" s="65"/>
      <c r="M349" s="65"/>
      <c r="N349" s="65"/>
      <c r="O349" s="65"/>
      <c r="P349" s="65"/>
      <c r="Q349" s="65"/>
      <c r="R349" s="65"/>
      <c r="S349" s="65"/>
      <c r="T349" s="65"/>
      <c r="U349" s="65"/>
      <c r="V349" s="65"/>
      <c r="W349" s="65"/>
      <c r="X349" s="33">
        <f t="shared" si="648"/>
        <v>0</v>
      </c>
      <c r="Y349" s="33">
        <f t="shared" si="649"/>
        <v>0</v>
      </c>
      <c r="Z349" s="33">
        <f t="shared" si="650"/>
        <v>0</v>
      </c>
      <c r="AA349" s="21"/>
      <c r="AB349" s="26" t="str">
        <f t="shared" si="651"/>
        <v/>
      </c>
      <c r="AC349" s="26" t="str">
        <f t="shared" si="652"/>
        <v/>
      </c>
      <c r="AD349" s="26" t="str">
        <f t="shared" si="653"/>
        <v/>
      </c>
      <c r="AE349" s="26" t="str">
        <f t="shared" si="654"/>
        <v/>
      </c>
      <c r="AF349" s="26" t="str">
        <f t="shared" si="655"/>
        <v/>
      </c>
      <c r="AG349" s="26" t="str">
        <f t="shared" si="656"/>
        <v/>
      </c>
      <c r="AH349" s="26" t="str">
        <f t="shared" si="657"/>
        <v/>
      </c>
      <c r="AI349" s="21"/>
      <c r="AJ349" s="154"/>
      <c r="AK349" s="13"/>
    </row>
    <row r="350" spans="2:37">
      <c r="B350" s="9"/>
      <c r="D350" s="81" t="s">
        <v>137</v>
      </c>
      <c r="E350" s="5" t="s">
        <v>32</v>
      </c>
      <c r="F350" s="65"/>
      <c r="G350" s="65"/>
      <c r="H350" s="65"/>
      <c r="I350" s="65"/>
      <c r="J350" s="65"/>
      <c r="K350" s="65"/>
      <c r="L350" s="65"/>
      <c r="M350" s="65"/>
      <c r="N350" s="65"/>
      <c r="O350" s="65"/>
      <c r="P350" s="65"/>
      <c r="Q350" s="65"/>
      <c r="R350" s="65"/>
      <c r="S350" s="65"/>
      <c r="T350" s="65"/>
      <c r="U350" s="65"/>
      <c r="V350" s="65"/>
      <c r="W350" s="65"/>
      <c r="X350" s="33">
        <f t="shared" si="648"/>
        <v>0</v>
      </c>
      <c r="Y350" s="33">
        <f t="shared" si="649"/>
        <v>0</v>
      </c>
      <c r="Z350" s="33">
        <f t="shared" si="650"/>
        <v>0</v>
      </c>
      <c r="AA350" s="21"/>
      <c r="AB350" s="88" t="str">
        <f t="shared" ref="AB350" si="660">+IFERROR((Y350/X350)-1,"")</f>
        <v/>
      </c>
      <c r="AC350" s="88"/>
      <c r="AD350" s="88"/>
      <c r="AE350" s="88"/>
      <c r="AF350" s="88"/>
      <c r="AG350" s="88"/>
      <c r="AH350" s="88"/>
      <c r="AI350" s="21"/>
      <c r="AJ350" s="154"/>
      <c r="AK350" s="13"/>
    </row>
    <row r="351" spans="2:37">
      <c r="B351" s="9"/>
      <c r="D351" s="81" t="s">
        <v>139</v>
      </c>
      <c r="E351" s="5" t="s">
        <v>32</v>
      </c>
      <c r="F351" s="65"/>
      <c r="G351" s="65"/>
      <c r="H351" s="65"/>
      <c r="I351" s="65"/>
      <c r="J351" s="65"/>
      <c r="K351" s="65"/>
      <c r="L351" s="65"/>
      <c r="M351" s="65"/>
      <c r="N351" s="65"/>
      <c r="O351" s="65"/>
      <c r="P351" s="65"/>
      <c r="Q351" s="65"/>
      <c r="R351" s="65"/>
      <c r="S351" s="65"/>
      <c r="T351" s="65"/>
      <c r="U351" s="65"/>
      <c r="V351" s="65"/>
      <c r="W351" s="65"/>
      <c r="X351" s="33">
        <f t="shared" si="648"/>
        <v>0</v>
      </c>
      <c r="Y351" s="33">
        <f t="shared" si="649"/>
        <v>0</v>
      </c>
      <c r="Z351" s="33">
        <f t="shared" si="650"/>
        <v>0</v>
      </c>
      <c r="AA351" s="21"/>
      <c r="AB351" s="26" t="str">
        <f t="shared" ref="AB351:AB356" si="661">+IFERROR((R351/F351)-1,"")</f>
        <v/>
      </c>
      <c r="AC351" s="26" t="str">
        <f t="shared" ref="AC351:AC356" si="662">+IFERROR((S351/G351)-1,"")</f>
        <v/>
      </c>
      <c r="AD351" s="26" t="str">
        <f t="shared" ref="AD351:AD356" si="663">+IFERROR((T351/H351)-1,"")</f>
        <v/>
      </c>
      <c r="AE351" s="26" t="str">
        <f t="shared" ref="AE351:AE356" si="664">+IFERROR((U351/I351)-1,"")</f>
        <v/>
      </c>
      <c r="AF351" s="26" t="str">
        <f t="shared" ref="AF351:AF356" si="665">+IFERROR((V351/J351)-1,"")</f>
        <v/>
      </c>
      <c r="AG351" s="26" t="str">
        <f t="shared" ref="AG351:AG356" si="666">+IFERROR((W351/K351)-1,"")</f>
        <v/>
      </c>
      <c r="AH351" s="26" t="str">
        <f t="shared" ref="AH351:AH356" si="667">+IFERROR((Z351/Y351)-1,"")</f>
        <v/>
      </c>
      <c r="AI351" s="21"/>
      <c r="AJ351" s="154"/>
      <c r="AK351" s="13"/>
    </row>
    <row r="352" spans="2:37">
      <c r="B352" s="9"/>
      <c r="D352" s="63" t="s">
        <v>140</v>
      </c>
      <c r="E352" s="5" t="s">
        <v>32</v>
      </c>
      <c r="F352" s="33">
        <f t="shared" ref="F352:W352" ca="1" si="668">+SUM(F352:F355)</f>
        <v>0</v>
      </c>
      <c r="G352" s="33">
        <f t="shared" ca="1" si="668"/>
        <v>0</v>
      </c>
      <c r="H352" s="33">
        <f t="shared" ca="1" si="668"/>
        <v>0</v>
      </c>
      <c r="I352" s="33">
        <f t="shared" ca="1" si="668"/>
        <v>0</v>
      </c>
      <c r="J352" s="33">
        <f t="shared" ca="1" si="668"/>
        <v>0</v>
      </c>
      <c r="K352" s="33">
        <f t="shared" ca="1" si="668"/>
        <v>0</v>
      </c>
      <c r="L352" s="33">
        <f t="shared" ca="1" si="668"/>
        <v>0</v>
      </c>
      <c r="M352" s="33">
        <f t="shared" ca="1" si="668"/>
        <v>0</v>
      </c>
      <c r="N352" s="33">
        <f t="shared" ca="1" si="668"/>
        <v>0</v>
      </c>
      <c r="O352" s="33">
        <f t="shared" ca="1" si="668"/>
        <v>0</v>
      </c>
      <c r="P352" s="33">
        <f t="shared" ca="1" si="668"/>
        <v>0</v>
      </c>
      <c r="Q352" s="33">
        <f t="shared" ca="1" si="668"/>
        <v>0</v>
      </c>
      <c r="R352" s="33">
        <f t="shared" ca="1" si="668"/>
        <v>0</v>
      </c>
      <c r="S352" s="33">
        <f t="shared" ca="1" si="668"/>
        <v>0</v>
      </c>
      <c r="T352" s="33">
        <f t="shared" ca="1" si="668"/>
        <v>0</v>
      </c>
      <c r="U352" s="33">
        <f t="shared" ca="1" si="668"/>
        <v>0</v>
      </c>
      <c r="V352" s="33">
        <f t="shared" ca="1" si="668"/>
        <v>0</v>
      </c>
      <c r="W352" s="33">
        <f t="shared" ca="1" si="668"/>
        <v>0</v>
      </c>
      <c r="X352" s="33">
        <f t="shared" ca="1" si="648"/>
        <v>0</v>
      </c>
      <c r="Y352" s="33">
        <f t="shared" ca="1" si="649"/>
        <v>0</v>
      </c>
      <c r="Z352" s="33">
        <f t="shared" ca="1" si="650"/>
        <v>0</v>
      </c>
      <c r="AA352" s="20"/>
      <c r="AB352" s="26" t="str">
        <f t="shared" ca="1" si="661"/>
        <v/>
      </c>
      <c r="AC352" s="26" t="str">
        <f t="shared" ca="1" si="662"/>
        <v/>
      </c>
      <c r="AD352" s="26" t="str">
        <f t="shared" ca="1" si="663"/>
        <v/>
      </c>
      <c r="AE352" s="26" t="str">
        <f t="shared" ca="1" si="664"/>
        <v/>
      </c>
      <c r="AF352" s="26" t="str">
        <f t="shared" ca="1" si="665"/>
        <v/>
      </c>
      <c r="AG352" s="26" t="str">
        <f t="shared" ca="1" si="666"/>
        <v/>
      </c>
      <c r="AH352" s="26" t="str">
        <f t="shared" ca="1" si="667"/>
        <v/>
      </c>
      <c r="AI352" s="20"/>
      <c r="AJ352" s="62"/>
      <c r="AK352" s="13"/>
    </row>
    <row r="353" spans="2:37">
      <c r="B353" s="9"/>
      <c r="D353" s="81" t="s">
        <v>117</v>
      </c>
      <c r="E353" s="5" t="s">
        <v>32</v>
      </c>
      <c r="F353" s="65"/>
      <c r="G353" s="65"/>
      <c r="H353" s="65"/>
      <c r="I353" s="65"/>
      <c r="J353" s="65"/>
      <c r="K353" s="65"/>
      <c r="L353" s="65"/>
      <c r="M353" s="65"/>
      <c r="N353" s="65"/>
      <c r="O353" s="65"/>
      <c r="P353" s="65"/>
      <c r="Q353" s="65"/>
      <c r="R353" s="65"/>
      <c r="S353" s="65"/>
      <c r="T353" s="65"/>
      <c r="U353" s="65"/>
      <c r="V353" s="65"/>
      <c r="W353" s="65"/>
      <c r="X353" s="33">
        <f t="shared" ref="X353:X355" si="669">+SUM(F353:Q353)</f>
        <v>0</v>
      </c>
      <c r="Y353" s="33">
        <f t="shared" ref="Y353:Y355" si="670">+SUM(F353:K353)</f>
        <v>0</v>
      </c>
      <c r="Z353" s="33">
        <f t="shared" si="650"/>
        <v>0</v>
      </c>
      <c r="AA353" s="21"/>
      <c r="AB353" s="26" t="str">
        <f t="shared" si="661"/>
        <v/>
      </c>
      <c r="AC353" s="26" t="str">
        <f t="shared" si="662"/>
        <v/>
      </c>
      <c r="AD353" s="26" t="str">
        <f t="shared" si="663"/>
        <v/>
      </c>
      <c r="AE353" s="26" t="str">
        <f t="shared" si="664"/>
        <v/>
      </c>
      <c r="AF353" s="26" t="str">
        <f t="shared" si="665"/>
        <v/>
      </c>
      <c r="AG353" s="26" t="str">
        <f t="shared" si="666"/>
        <v/>
      </c>
      <c r="AH353" s="26" t="str">
        <f t="shared" si="667"/>
        <v/>
      </c>
      <c r="AI353" s="21"/>
      <c r="AJ353" s="154"/>
      <c r="AK353" s="13"/>
    </row>
    <row r="354" spans="2:37">
      <c r="B354" s="9"/>
      <c r="D354" s="81" t="s">
        <v>118</v>
      </c>
      <c r="E354" s="5" t="s">
        <v>32</v>
      </c>
      <c r="F354" s="65"/>
      <c r="G354" s="65"/>
      <c r="H354" s="65"/>
      <c r="I354" s="65"/>
      <c r="J354" s="65"/>
      <c r="K354" s="65"/>
      <c r="L354" s="65"/>
      <c r="M354" s="65"/>
      <c r="N354" s="65"/>
      <c r="O354" s="65"/>
      <c r="P354" s="65"/>
      <c r="Q354" s="65"/>
      <c r="R354" s="65"/>
      <c r="S354" s="65"/>
      <c r="T354" s="65"/>
      <c r="U354" s="65"/>
      <c r="V354" s="65"/>
      <c r="W354" s="65"/>
      <c r="X354" s="33">
        <f t="shared" si="669"/>
        <v>0</v>
      </c>
      <c r="Y354" s="33">
        <f t="shared" si="670"/>
        <v>0</v>
      </c>
      <c r="Z354" s="33">
        <f t="shared" si="650"/>
        <v>0</v>
      </c>
      <c r="AA354" s="21"/>
      <c r="AB354" s="26" t="str">
        <f t="shared" si="661"/>
        <v/>
      </c>
      <c r="AC354" s="26" t="str">
        <f t="shared" si="662"/>
        <v/>
      </c>
      <c r="AD354" s="26" t="str">
        <f t="shared" si="663"/>
        <v/>
      </c>
      <c r="AE354" s="26" t="str">
        <f t="shared" si="664"/>
        <v/>
      </c>
      <c r="AF354" s="26" t="str">
        <f t="shared" si="665"/>
        <v/>
      </c>
      <c r="AG354" s="26" t="str">
        <f t="shared" si="666"/>
        <v/>
      </c>
      <c r="AH354" s="26" t="str">
        <f t="shared" si="667"/>
        <v/>
      </c>
      <c r="AI354" s="21"/>
      <c r="AJ354" s="154"/>
      <c r="AK354" s="13"/>
    </row>
    <row r="355" spans="2:37">
      <c r="B355" s="9"/>
      <c r="D355" s="81" t="s">
        <v>119</v>
      </c>
      <c r="E355" s="5" t="s">
        <v>32</v>
      </c>
      <c r="F355" s="65"/>
      <c r="G355" s="65"/>
      <c r="H355" s="65"/>
      <c r="I355" s="65"/>
      <c r="J355" s="65"/>
      <c r="K355" s="65"/>
      <c r="L355" s="65"/>
      <c r="M355" s="65"/>
      <c r="N355" s="65"/>
      <c r="O355" s="65"/>
      <c r="P355" s="65"/>
      <c r="Q355" s="65"/>
      <c r="R355" s="65"/>
      <c r="S355" s="65"/>
      <c r="T355" s="65"/>
      <c r="U355" s="65"/>
      <c r="V355" s="65"/>
      <c r="W355" s="65"/>
      <c r="X355" s="33">
        <f t="shared" si="669"/>
        <v>0</v>
      </c>
      <c r="Y355" s="33">
        <f t="shared" si="670"/>
        <v>0</v>
      </c>
      <c r="Z355" s="33">
        <f t="shared" si="650"/>
        <v>0</v>
      </c>
      <c r="AA355" s="21"/>
      <c r="AB355" s="26" t="str">
        <f t="shared" si="661"/>
        <v/>
      </c>
      <c r="AC355" s="26" t="str">
        <f t="shared" si="662"/>
        <v/>
      </c>
      <c r="AD355" s="26" t="str">
        <f t="shared" si="663"/>
        <v/>
      </c>
      <c r="AE355" s="26" t="str">
        <f t="shared" si="664"/>
        <v/>
      </c>
      <c r="AF355" s="26" t="str">
        <f t="shared" si="665"/>
        <v/>
      </c>
      <c r="AG355" s="26" t="str">
        <f t="shared" si="666"/>
        <v/>
      </c>
      <c r="AH355" s="26" t="str">
        <f t="shared" si="667"/>
        <v/>
      </c>
      <c r="AI355" s="21"/>
      <c r="AJ355" s="154"/>
      <c r="AK355" s="13"/>
    </row>
    <row r="356" spans="2:37">
      <c r="B356" s="96"/>
      <c r="D356" s="100" t="s">
        <v>228</v>
      </c>
      <c r="E356" s="5" t="s">
        <v>32</v>
      </c>
      <c r="F356" s="65"/>
      <c r="G356" s="65"/>
      <c r="H356" s="65"/>
      <c r="I356" s="65"/>
      <c r="J356" s="65"/>
      <c r="K356" s="65"/>
      <c r="L356" s="65"/>
      <c r="M356" s="65"/>
      <c r="N356" s="65"/>
      <c r="O356" s="65"/>
      <c r="P356" s="65"/>
      <c r="Q356" s="65"/>
      <c r="R356" s="65"/>
      <c r="S356" s="65"/>
      <c r="T356" s="65"/>
      <c r="U356" s="65"/>
      <c r="V356" s="65"/>
      <c r="W356" s="65"/>
      <c r="X356" s="33">
        <f t="shared" ref="X356" si="671">+SUM(F356:Q356)</f>
        <v>0</v>
      </c>
      <c r="Y356" s="33">
        <f t="shared" ref="Y356" si="672">+SUM(F356:K356)</f>
        <v>0</v>
      </c>
      <c r="Z356" s="33">
        <f t="shared" si="650"/>
        <v>0</v>
      </c>
      <c r="AA356" s="178"/>
      <c r="AB356" s="88" t="str">
        <f t="shared" si="661"/>
        <v/>
      </c>
      <c r="AC356" s="88" t="str">
        <f t="shared" si="662"/>
        <v/>
      </c>
      <c r="AD356" s="88" t="str">
        <f t="shared" si="663"/>
        <v/>
      </c>
      <c r="AE356" s="88" t="str">
        <f t="shared" si="664"/>
        <v/>
      </c>
      <c r="AF356" s="88" t="str">
        <f t="shared" si="665"/>
        <v/>
      </c>
      <c r="AG356" s="88" t="str">
        <f t="shared" si="666"/>
        <v/>
      </c>
      <c r="AH356" s="88" t="str">
        <f t="shared" si="667"/>
        <v/>
      </c>
      <c r="AI356" s="178"/>
      <c r="AJ356" s="179"/>
      <c r="AK356" s="35"/>
    </row>
    <row r="357" spans="2:37">
      <c r="B357" s="9"/>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3"/>
    </row>
    <row r="358" spans="2:37" ht="25.5">
      <c r="B358" s="9"/>
      <c r="C358" s="98" t="s">
        <v>343</v>
      </c>
      <c r="D358" s="133" t="s">
        <v>249</v>
      </c>
      <c r="E358" s="12" t="s">
        <v>47</v>
      </c>
      <c r="F358" s="127">
        <v>43466</v>
      </c>
      <c r="G358" s="127">
        <v>43497</v>
      </c>
      <c r="H358" s="127">
        <v>43525</v>
      </c>
      <c r="I358" s="127">
        <v>43556</v>
      </c>
      <c r="J358" s="127">
        <v>43586</v>
      </c>
      <c r="K358" s="127">
        <v>43617</v>
      </c>
      <c r="L358" s="127">
        <v>43647</v>
      </c>
      <c r="M358" s="127">
        <v>43678</v>
      </c>
      <c r="N358" s="127">
        <v>43709</v>
      </c>
      <c r="O358" s="127">
        <v>43739</v>
      </c>
      <c r="P358" s="127">
        <v>43770</v>
      </c>
      <c r="Q358" s="127">
        <v>43800</v>
      </c>
      <c r="R358" s="127">
        <v>43831</v>
      </c>
      <c r="S358" s="127">
        <v>43862</v>
      </c>
      <c r="T358" s="127">
        <v>43891</v>
      </c>
      <c r="U358" s="127">
        <v>43922</v>
      </c>
      <c r="V358" s="127">
        <v>43952</v>
      </c>
      <c r="W358" s="127">
        <v>43983</v>
      </c>
      <c r="X358" s="175">
        <v>2019</v>
      </c>
      <c r="Y358" s="127" t="s">
        <v>293</v>
      </c>
      <c r="Z358" s="127" t="s">
        <v>294</v>
      </c>
      <c r="AA358" s="12"/>
      <c r="AB358" s="126" t="s">
        <v>89</v>
      </c>
      <c r="AC358" s="126" t="s">
        <v>90</v>
      </c>
      <c r="AD358" s="126" t="s">
        <v>91</v>
      </c>
      <c r="AE358" s="126" t="s">
        <v>92</v>
      </c>
      <c r="AF358" s="126" t="s">
        <v>93</v>
      </c>
      <c r="AG358" s="126" t="s">
        <v>94</v>
      </c>
      <c r="AH358" s="126" t="s">
        <v>295</v>
      </c>
      <c r="AI358" s="12"/>
      <c r="AJ358" s="12" t="s">
        <v>31</v>
      </c>
      <c r="AK358" s="13"/>
    </row>
    <row r="359" spans="2:37">
      <c r="B359" s="9"/>
      <c r="D359" s="176" t="s">
        <v>203</v>
      </c>
      <c r="E359" s="5" t="s">
        <v>32</v>
      </c>
      <c r="F359" s="33">
        <f>F360+F367</f>
        <v>0</v>
      </c>
      <c r="G359" s="33">
        <f t="shared" ref="G359:W359" si="673">G360+G367</f>
        <v>0</v>
      </c>
      <c r="H359" s="33">
        <f t="shared" si="673"/>
        <v>0</v>
      </c>
      <c r="I359" s="33">
        <f t="shared" si="673"/>
        <v>0</v>
      </c>
      <c r="J359" s="33">
        <f t="shared" si="673"/>
        <v>0</v>
      </c>
      <c r="K359" s="33">
        <f t="shared" si="673"/>
        <v>0</v>
      </c>
      <c r="L359" s="33">
        <f t="shared" si="673"/>
        <v>0</v>
      </c>
      <c r="M359" s="33">
        <f t="shared" si="673"/>
        <v>0</v>
      </c>
      <c r="N359" s="33">
        <f t="shared" si="673"/>
        <v>0</v>
      </c>
      <c r="O359" s="33">
        <f t="shared" si="673"/>
        <v>0</v>
      </c>
      <c r="P359" s="33">
        <f t="shared" si="673"/>
        <v>0</v>
      </c>
      <c r="Q359" s="33">
        <f t="shared" si="673"/>
        <v>0</v>
      </c>
      <c r="R359" s="33">
        <f t="shared" si="673"/>
        <v>0</v>
      </c>
      <c r="S359" s="33">
        <f t="shared" si="673"/>
        <v>0</v>
      </c>
      <c r="T359" s="33">
        <f t="shared" si="673"/>
        <v>0</v>
      </c>
      <c r="U359" s="33">
        <f t="shared" si="673"/>
        <v>0</v>
      </c>
      <c r="V359" s="33">
        <f t="shared" si="673"/>
        <v>0</v>
      </c>
      <c r="W359" s="33">
        <f t="shared" si="673"/>
        <v>0</v>
      </c>
      <c r="X359" s="33">
        <f t="shared" ref="X359:X373" si="674">+SUM(F359:Q359)</f>
        <v>0</v>
      </c>
      <c r="Y359" s="33">
        <f t="shared" ref="Y359:Y373" si="675">+SUM(F359:K359)</f>
        <v>0</v>
      </c>
      <c r="Z359" s="33">
        <f t="shared" ref="Z359:Z373" si="676">+SUM(R359:W359)</f>
        <v>0</v>
      </c>
      <c r="AA359" s="21"/>
      <c r="AB359" s="26" t="str">
        <f>+IFERROR((R359/F359)-1,"")</f>
        <v/>
      </c>
      <c r="AC359" s="26" t="str">
        <f t="shared" ref="AC359" si="677">+IFERROR((S359/G359)-1,"")</f>
        <v/>
      </c>
      <c r="AD359" s="26" t="str">
        <f t="shared" ref="AD359" si="678">+IFERROR((T359/H359)-1,"")</f>
        <v/>
      </c>
      <c r="AE359" s="26" t="str">
        <f t="shared" ref="AE359" si="679">+IFERROR((U359/I359)-1,"")</f>
        <v/>
      </c>
      <c r="AF359" s="26" t="str">
        <f t="shared" ref="AF359" si="680">+IFERROR((V359/J359)-1,"")</f>
        <v/>
      </c>
      <c r="AG359" s="26" t="str">
        <f t="shared" ref="AG359" si="681">+IFERROR((W359/K359)-1,"")</f>
        <v/>
      </c>
      <c r="AH359" s="26" t="str">
        <f t="shared" ref="AH359" si="682">+IFERROR((Z359/Y359)-1,"")</f>
        <v/>
      </c>
      <c r="AI359" s="21"/>
      <c r="AJ359" s="154"/>
      <c r="AK359" s="13"/>
    </row>
    <row r="360" spans="2:37">
      <c r="B360" s="9"/>
      <c r="D360" s="97" t="s">
        <v>201</v>
      </c>
      <c r="E360" s="5" t="s">
        <v>32</v>
      </c>
      <c r="F360" s="33">
        <f>F361+F364</f>
        <v>0</v>
      </c>
      <c r="G360" s="33">
        <f t="shared" ref="G360:W360" si="683">G361+G364</f>
        <v>0</v>
      </c>
      <c r="H360" s="33">
        <f t="shared" si="683"/>
        <v>0</v>
      </c>
      <c r="I360" s="33">
        <f t="shared" si="683"/>
        <v>0</v>
      </c>
      <c r="J360" s="33">
        <f t="shared" si="683"/>
        <v>0</v>
      </c>
      <c r="K360" s="33">
        <f t="shared" si="683"/>
        <v>0</v>
      </c>
      <c r="L360" s="33">
        <f t="shared" si="683"/>
        <v>0</v>
      </c>
      <c r="M360" s="33">
        <f t="shared" si="683"/>
        <v>0</v>
      </c>
      <c r="N360" s="33">
        <f t="shared" si="683"/>
        <v>0</v>
      </c>
      <c r="O360" s="33">
        <f t="shared" si="683"/>
        <v>0</v>
      </c>
      <c r="P360" s="33">
        <f t="shared" si="683"/>
        <v>0</v>
      </c>
      <c r="Q360" s="33">
        <f t="shared" si="683"/>
        <v>0</v>
      </c>
      <c r="R360" s="33">
        <f t="shared" si="683"/>
        <v>0</v>
      </c>
      <c r="S360" s="33">
        <f t="shared" si="683"/>
        <v>0</v>
      </c>
      <c r="T360" s="33">
        <f t="shared" si="683"/>
        <v>0</v>
      </c>
      <c r="U360" s="33">
        <f t="shared" si="683"/>
        <v>0</v>
      </c>
      <c r="V360" s="33">
        <f t="shared" si="683"/>
        <v>0</v>
      </c>
      <c r="W360" s="33">
        <f t="shared" si="683"/>
        <v>0</v>
      </c>
      <c r="X360" s="33">
        <f t="shared" si="674"/>
        <v>0</v>
      </c>
      <c r="Y360" s="33">
        <f t="shared" si="675"/>
        <v>0</v>
      </c>
      <c r="Z360" s="33">
        <f t="shared" si="676"/>
        <v>0</v>
      </c>
      <c r="AA360" s="21"/>
      <c r="AB360" s="26"/>
      <c r="AC360" s="26"/>
      <c r="AD360" s="26"/>
      <c r="AE360" s="26"/>
      <c r="AF360" s="26"/>
      <c r="AG360" s="26"/>
      <c r="AH360" s="26"/>
      <c r="AI360" s="21"/>
      <c r="AJ360" s="154"/>
      <c r="AK360" s="13"/>
    </row>
    <row r="361" spans="2:37">
      <c r="B361" s="9"/>
      <c r="D361" s="106" t="s">
        <v>199</v>
      </c>
      <c r="E361" s="5" t="s">
        <v>32</v>
      </c>
      <c r="F361" s="33">
        <f>F362+F363</f>
        <v>0</v>
      </c>
      <c r="G361" s="33">
        <f t="shared" ref="G361:W361" si="684">G362+G363</f>
        <v>0</v>
      </c>
      <c r="H361" s="33">
        <f t="shared" si="684"/>
        <v>0</v>
      </c>
      <c r="I361" s="33">
        <f t="shared" si="684"/>
        <v>0</v>
      </c>
      <c r="J361" s="33">
        <f t="shared" si="684"/>
        <v>0</v>
      </c>
      <c r="K361" s="33">
        <f t="shared" si="684"/>
        <v>0</v>
      </c>
      <c r="L361" s="33">
        <f t="shared" si="684"/>
        <v>0</v>
      </c>
      <c r="M361" s="33">
        <f t="shared" si="684"/>
        <v>0</v>
      </c>
      <c r="N361" s="33">
        <f t="shared" si="684"/>
        <v>0</v>
      </c>
      <c r="O361" s="33">
        <f t="shared" si="684"/>
        <v>0</v>
      </c>
      <c r="P361" s="33">
        <f t="shared" si="684"/>
        <v>0</v>
      </c>
      <c r="Q361" s="33">
        <f t="shared" si="684"/>
        <v>0</v>
      </c>
      <c r="R361" s="33">
        <f t="shared" si="684"/>
        <v>0</v>
      </c>
      <c r="S361" s="33">
        <f t="shared" si="684"/>
        <v>0</v>
      </c>
      <c r="T361" s="33">
        <f t="shared" si="684"/>
        <v>0</v>
      </c>
      <c r="U361" s="33">
        <f t="shared" si="684"/>
        <v>0</v>
      </c>
      <c r="V361" s="33">
        <f t="shared" si="684"/>
        <v>0</v>
      </c>
      <c r="W361" s="33">
        <f t="shared" si="684"/>
        <v>0</v>
      </c>
      <c r="X361" s="33">
        <f t="shared" si="674"/>
        <v>0</v>
      </c>
      <c r="Y361" s="33">
        <f t="shared" si="675"/>
        <v>0</v>
      </c>
      <c r="Z361" s="33">
        <f t="shared" si="676"/>
        <v>0</v>
      </c>
      <c r="AA361" s="21"/>
      <c r="AB361" s="26"/>
      <c r="AC361" s="26"/>
      <c r="AD361" s="26"/>
      <c r="AE361" s="26"/>
      <c r="AF361" s="26"/>
      <c r="AG361" s="26"/>
      <c r="AH361" s="26"/>
      <c r="AI361" s="21"/>
      <c r="AJ361" s="154"/>
      <c r="AK361" s="13"/>
    </row>
    <row r="362" spans="2:37">
      <c r="B362" s="9"/>
      <c r="D362" s="81" t="s">
        <v>122</v>
      </c>
      <c r="E362" s="5" t="s">
        <v>32</v>
      </c>
      <c r="F362" s="65"/>
      <c r="G362" s="65"/>
      <c r="H362" s="65"/>
      <c r="I362" s="65"/>
      <c r="J362" s="65"/>
      <c r="K362" s="65"/>
      <c r="L362" s="65"/>
      <c r="M362" s="65"/>
      <c r="N362" s="65"/>
      <c r="O362" s="65"/>
      <c r="P362" s="65"/>
      <c r="Q362" s="65"/>
      <c r="R362" s="65"/>
      <c r="S362" s="65"/>
      <c r="T362" s="65"/>
      <c r="U362" s="65"/>
      <c r="V362" s="65"/>
      <c r="W362" s="65"/>
      <c r="X362" s="33">
        <f t="shared" si="674"/>
        <v>0</v>
      </c>
      <c r="Y362" s="33">
        <f t="shared" si="675"/>
        <v>0</v>
      </c>
      <c r="Z362" s="33">
        <f t="shared" si="676"/>
        <v>0</v>
      </c>
      <c r="AA362" s="21"/>
      <c r="AB362" s="26" t="str">
        <f>+IFERROR((R362/F362)-1,"")</f>
        <v/>
      </c>
      <c r="AC362" s="26" t="str">
        <f t="shared" ref="AC362:AC363" si="685">+IFERROR((S362/G362)-1,"")</f>
        <v/>
      </c>
      <c r="AD362" s="26" t="str">
        <f t="shared" ref="AD362:AD363" si="686">+IFERROR((T362/H362)-1,"")</f>
        <v/>
      </c>
      <c r="AE362" s="26" t="str">
        <f t="shared" ref="AE362:AE363" si="687">+IFERROR((U362/I362)-1,"")</f>
        <v/>
      </c>
      <c r="AF362" s="26" t="str">
        <f t="shared" ref="AF362:AF363" si="688">+IFERROR((V362/J362)-1,"")</f>
        <v/>
      </c>
      <c r="AG362" s="26" t="str">
        <f t="shared" ref="AG362:AG363" si="689">+IFERROR((W362/K362)-1,"")</f>
        <v/>
      </c>
      <c r="AH362" s="26" t="str">
        <f t="shared" ref="AH362:AH363" si="690">+IFERROR((Z362/Y362)-1,"")</f>
        <v/>
      </c>
      <c r="AI362" s="21"/>
      <c r="AJ362" s="154"/>
      <c r="AK362" s="13"/>
    </row>
    <row r="363" spans="2:37">
      <c r="B363" s="9"/>
      <c r="D363" s="81" t="s">
        <v>138</v>
      </c>
      <c r="E363" s="5" t="s">
        <v>32</v>
      </c>
      <c r="F363" s="65"/>
      <c r="G363" s="65"/>
      <c r="H363" s="65"/>
      <c r="I363" s="65"/>
      <c r="J363" s="65"/>
      <c r="K363" s="65"/>
      <c r="L363" s="65"/>
      <c r="M363" s="65"/>
      <c r="N363" s="65"/>
      <c r="O363" s="65"/>
      <c r="P363" s="65"/>
      <c r="Q363" s="65"/>
      <c r="R363" s="65"/>
      <c r="S363" s="65"/>
      <c r="T363" s="65"/>
      <c r="U363" s="65"/>
      <c r="V363" s="65"/>
      <c r="W363" s="65"/>
      <c r="X363" s="33">
        <f t="shared" si="674"/>
        <v>0</v>
      </c>
      <c r="Y363" s="33">
        <f t="shared" si="675"/>
        <v>0</v>
      </c>
      <c r="Z363" s="33">
        <f t="shared" si="676"/>
        <v>0</v>
      </c>
      <c r="AA363" s="21"/>
      <c r="AB363" s="26" t="str">
        <f>+IFERROR((R363/F363)-1,"")</f>
        <v/>
      </c>
      <c r="AC363" s="26" t="str">
        <f t="shared" si="685"/>
        <v/>
      </c>
      <c r="AD363" s="26" t="str">
        <f t="shared" si="686"/>
        <v/>
      </c>
      <c r="AE363" s="26" t="str">
        <f t="shared" si="687"/>
        <v/>
      </c>
      <c r="AF363" s="26" t="str">
        <f t="shared" si="688"/>
        <v/>
      </c>
      <c r="AG363" s="26" t="str">
        <f t="shared" si="689"/>
        <v/>
      </c>
      <c r="AH363" s="26" t="str">
        <f t="shared" si="690"/>
        <v/>
      </c>
      <c r="AI363" s="21"/>
      <c r="AJ363" s="154"/>
      <c r="AK363" s="13"/>
    </row>
    <row r="364" spans="2:37">
      <c r="B364" s="9"/>
      <c r="D364" s="106" t="s">
        <v>200</v>
      </c>
      <c r="E364" s="5" t="s">
        <v>32</v>
      </c>
      <c r="F364" s="33">
        <f>F365+F366</f>
        <v>0</v>
      </c>
      <c r="G364" s="33">
        <f t="shared" ref="G364:W364" si="691">G365+G366</f>
        <v>0</v>
      </c>
      <c r="H364" s="33">
        <f t="shared" si="691"/>
        <v>0</v>
      </c>
      <c r="I364" s="33">
        <f t="shared" si="691"/>
        <v>0</v>
      </c>
      <c r="J364" s="33">
        <f t="shared" si="691"/>
        <v>0</v>
      </c>
      <c r="K364" s="33">
        <f t="shared" si="691"/>
        <v>0</v>
      </c>
      <c r="L364" s="33">
        <f t="shared" si="691"/>
        <v>0</v>
      </c>
      <c r="M364" s="33">
        <f t="shared" si="691"/>
        <v>0</v>
      </c>
      <c r="N364" s="33">
        <f t="shared" si="691"/>
        <v>0</v>
      </c>
      <c r="O364" s="33">
        <f t="shared" si="691"/>
        <v>0</v>
      </c>
      <c r="P364" s="33">
        <f t="shared" si="691"/>
        <v>0</v>
      </c>
      <c r="Q364" s="33">
        <f t="shared" si="691"/>
        <v>0</v>
      </c>
      <c r="R364" s="33">
        <f t="shared" si="691"/>
        <v>0</v>
      </c>
      <c r="S364" s="33">
        <f t="shared" si="691"/>
        <v>0</v>
      </c>
      <c r="T364" s="33">
        <f t="shared" si="691"/>
        <v>0</v>
      </c>
      <c r="U364" s="33">
        <f t="shared" si="691"/>
        <v>0</v>
      </c>
      <c r="V364" s="33">
        <f t="shared" si="691"/>
        <v>0</v>
      </c>
      <c r="W364" s="33">
        <f t="shared" si="691"/>
        <v>0</v>
      </c>
      <c r="X364" s="33">
        <f t="shared" si="674"/>
        <v>0</v>
      </c>
      <c r="Y364" s="33">
        <f t="shared" si="675"/>
        <v>0</v>
      </c>
      <c r="Z364" s="33">
        <f t="shared" si="676"/>
        <v>0</v>
      </c>
      <c r="AA364" s="21"/>
      <c r="AB364" s="26"/>
      <c r="AC364" s="26"/>
      <c r="AD364" s="26"/>
      <c r="AE364" s="26"/>
      <c r="AF364" s="26"/>
      <c r="AG364" s="26"/>
      <c r="AH364" s="26"/>
      <c r="AI364" s="21"/>
      <c r="AJ364" s="154"/>
      <c r="AK364" s="13"/>
    </row>
    <row r="365" spans="2:37">
      <c r="B365" s="9"/>
      <c r="D365" s="81" t="s">
        <v>122</v>
      </c>
      <c r="E365" s="5" t="s">
        <v>32</v>
      </c>
      <c r="F365" s="65"/>
      <c r="G365" s="65"/>
      <c r="H365" s="65"/>
      <c r="I365" s="65"/>
      <c r="J365" s="65"/>
      <c r="K365" s="65"/>
      <c r="L365" s="65"/>
      <c r="M365" s="65"/>
      <c r="N365" s="65"/>
      <c r="O365" s="65"/>
      <c r="P365" s="65"/>
      <c r="Q365" s="65"/>
      <c r="R365" s="65"/>
      <c r="S365" s="65"/>
      <c r="T365" s="65"/>
      <c r="U365" s="65"/>
      <c r="V365" s="65"/>
      <c r="W365" s="65"/>
      <c r="X365" s="33">
        <f t="shared" si="674"/>
        <v>0</v>
      </c>
      <c r="Y365" s="33">
        <f t="shared" si="675"/>
        <v>0</v>
      </c>
      <c r="Z365" s="33">
        <f t="shared" si="676"/>
        <v>0</v>
      </c>
      <c r="AA365" s="21"/>
      <c r="AB365" s="26" t="str">
        <f>+IFERROR((R365/F365)-1,"")</f>
        <v/>
      </c>
      <c r="AC365" s="26" t="str">
        <f t="shared" ref="AC365:AC366" si="692">+IFERROR((S365/G365)-1,"")</f>
        <v/>
      </c>
      <c r="AD365" s="26" t="str">
        <f t="shared" ref="AD365:AD366" si="693">+IFERROR((T365/H365)-1,"")</f>
        <v/>
      </c>
      <c r="AE365" s="26" t="str">
        <f t="shared" ref="AE365:AE366" si="694">+IFERROR((U365/I365)-1,"")</f>
        <v/>
      </c>
      <c r="AF365" s="26" t="str">
        <f t="shared" ref="AF365:AF366" si="695">+IFERROR((V365/J365)-1,"")</f>
        <v/>
      </c>
      <c r="AG365" s="26" t="str">
        <f t="shared" ref="AG365:AG366" si="696">+IFERROR((W365/K365)-1,"")</f>
        <v/>
      </c>
      <c r="AH365" s="26" t="str">
        <f t="shared" ref="AH365:AH366" si="697">+IFERROR((Z365/Y365)-1,"")</f>
        <v/>
      </c>
      <c r="AI365" s="21"/>
      <c r="AJ365" s="154"/>
      <c r="AK365" s="13"/>
    </row>
    <row r="366" spans="2:37">
      <c r="B366" s="9"/>
      <c r="D366" s="81" t="s">
        <v>138</v>
      </c>
      <c r="E366" s="5" t="s">
        <v>32</v>
      </c>
      <c r="F366" s="65"/>
      <c r="G366" s="65"/>
      <c r="H366" s="65"/>
      <c r="I366" s="65"/>
      <c r="J366" s="65"/>
      <c r="K366" s="65"/>
      <c r="L366" s="65"/>
      <c r="M366" s="65"/>
      <c r="N366" s="65"/>
      <c r="O366" s="65"/>
      <c r="P366" s="65"/>
      <c r="Q366" s="65"/>
      <c r="R366" s="65"/>
      <c r="S366" s="65"/>
      <c r="T366" s="65"/>
      <c r="U366" s="65"/>
      <c r="V366" s="65"/>
      <c r="W366" s="65"/>
      <c r="X366" s="33">
        <f t="shared" si="674"/>
        <v>0</v>
      </c>
      <c r="Y366" s="33">
        <f t="shared" si="675"/>
        <v>0</v>
      </c>
      <c r="Z366" s="33">
        <f t="shared" si="676"/>
        <v>0</v>
      </c>
      <c r="AA366" s="21"/>
      <c r="AB366" s="26" t="str">
        <f>+IFERROR((R366/F366)-1,"")</f>
        <v/>
      </c>
      <c r="AC366" s="26" t="str">
        <f t="shared" si="692"/>
        <v/>
      </c>
      <c r="AD366" s="26" t="str">
        <f t="shared" si="693"/>
        <v/>
      </c>
      <c r="AE366" s="26" t="str">
        <f t="shared" si="694"/>
        <v/>
      </c>
      <c r="AF366" s="26" t="str">
        <f t="shared" si="695"/>
        <v/>
      </c>
      <c r="AG366" s="26" t="str">
        <f t="shared" si="696"/>
        <v/>
      </c>
      <c r="AH366" s="26" t="str">
        <f t="shared" si="697"/>
        <v/>
      </c>
      <c r="AI366" s="21"/>
      <c r="AJ366" s="154"/>
      <c r="AK366" s="13"/>
    </row>
    <row r="367" spans="2:37">
      <c r="B367" s="9"/>
      <c r="D367" s="97" t="s">
        <v>202</v>
      </c>
      <c r="E367" s="5" t="s">
        <v>32</v>
      </c>
      <c r="F367" s="33">
        <f t="shared" ref="F367:W367" si="698">SUM(F368:F373)</f>
        <v>0</v>
      </c>
      <c r="G367" s="33">
        <f t="shared" si="698"/>
        <v>0</v>
      </c>
      <c r="H367" s="33">
        <f t="shared" si="698"/>
        <v>0</v>
      </c>
      <c r="I367" s="33">
        <f t="shared" si="698"/>
        <v>0</v>
      </c>
      <c r="J367" s="33">
        <f t="shared" si="698"/>
        <v>0</v>
      </c>
      <c r="K367" s="33">
        <f t="shared" si="698"/>
        <v>0</v>
      </c>
      <c r="L367" s="33">
        <f t="shared" si="698"/>
        <v>0</v>
      </c>
      <c r="M367" s="33">
        <f t="shared" si="698"/>
        <v>0</v>
      </c>
      <c r="N367" s="33">
        <f t="shared" si="698"/>
        <v>0</v>
      </c>
      <c r="O367" s="33">
        <f t="shared" si="698"/>
        <v>0</v>
      </c>
      <c r="P367" s="33">
        <f t="shared" si="698"/>
        <v>0</v>
      </c>
      <c r="Q367" s="33">
        <f t="shared" si="698"/>
        <v>0</v>
      </c>
      <c r="R367" s="33">
        <f t="shared" si="698"/>
        <v>0</v>
      </c>
      <c r="S367" s="33">
        <f t="shared" si="698"/>
        <v>0</v>
      </c>
      <c r="T367" s="33">
        <f t="shared" si="698"/>
        <v>0</v>
      </c>
      <c r="U367" s="33">
        <f t="shared" si="698"/>
        <v>0</v>
      </c>
      <c r="V367" s="33">
        <f t="shared" si="698"/>
        <v>0</v>
      </c>
      <c r="W367" s="33">
        <f t="shared" si="698"/>
        <v>0</v>
      </c>
      <c r="X367" s="33">
        <f t="shared" si="674"/>
        <v>0</v>
      </c>
      <c r="Y367" s="33">
        <f t="shared" si="675"/>
        <v>0</v>
      </c>
      <c r="Z367" s="33">
        <f t="shared" si="676"/>
        <v>0</v>
      </c>
      <c r="AA367" s="21"/>
      <c r="AB367" s="26"/>
      <c r="AC367" s="26"/>
      <c r="AD367" s="26"/>
      <c r="AE367" s="26"/>
      <c r="AF367" s="26"/>
      <c r="AG367" s="26"/>
      <c r="AH367" s="26"/>
      <c r="AI367" s="21"/>
      <c r="AJ367" s="154"/>
      <c r="AK367" s="13"/>
    </row>
    <row r="368" spans="2:37">
      <c r="B368" s="9"/>
      <c r="D368" s="106" t="s">
        <v>204</v>
      </c>
      <c r="E368" s="5" t="s">
        <v>32</v>
      </c>
      <c r="F368" s="65"/>
      <c r="G368" s="65"/>
      <c r="H368" s="65"/>
      <c r="I368" s="65"/>
      <c r="J368" s="65"/>
      <c r="K368" s="65"/>
      <c r="L368" s="65"/>
      <c r="M368" s="65"/>
      <c r="N368" s="65"/>
      <c r="O368" s="65"/>
      <c r="P368" s="65"/>
      <c r="Q368" s="65"/>
      <c r="R368" s="65"/>
      <c r="S368" s="65"/>
      <c r="T368" s="65"/>
      <c r="U368" s="65"/>
      <c r="V368" s="65"/>
      <c r="W368" s="65"/>
      <c r="X368" s="33">
        <f t="shared" si="674"/>
        <v>0</v>
      </c>
      <c r="Y368" s="33">
        <f t="shared" si="675"/>
        <v>0</v>
      </c>
      <c r="Z368" s="33">
        <f t="shared" si="676"/>
        <v>0</v>
      </c>
      <c r="AA368" s="21"/>
      <c r="AB368" s="26" t="str">
        <f>+IFERROR((R368/F368)-1,"")</f>
        <v/>
      </c>
      <c r="AC368" s="26" t="str">
        <f t="shared" ref="AC368" si="699">+IFERROR((S368/G368)-1,"")</f>
        <v/>
      </c>
      <c r="AD368" s="26" t="str">
        <f t="shared" ref="AD368" si="700">+IFERROR((T368/H368)-1,"")</f>
        <v/>
      </c>
      <c r="AE368" s="26" t="str">
        <f t="shared" ref="AE368" si="701">+IFERROR((U368/I368)-1,"")</f>
        <v/>
      </c>
      <c r="AF368" s="26" t="str">
        <f t="shared" ref="AF368" si="702">+IFERROR((V368/J368)-1,"")</f>
        <v/>
      </c>
      <c r="AG368" s="26" t="str">
        <f t="shared" ref="AG368" si="703">+IFERROR((W368/K368)-1,"")</f>
        <v/>
      </c>
      <c r="AH368" s="26" t="str">
        <f t="shared" ref="AH368" si="704">+IFERROR((Z368/Y368)-1,"")</f>
        <v/>
      </c>
      <c r="AI368" s="21"/>
      <c r="AJ368" s="154"/>
      <c r="AK368" s="13"/>
    </row>
    <row r="369" spans="2:37">
      <c r="B369" s="9"/>
      <c r="D369" s="106" t="s">
        <v>33</v>
      </c>
      <c r="E369" s="5" t="s">
        <v>32</v>
      </c>
      <c r="F369" s="65"/>
      <c r="G369" s="65"/>
      <c r="H369" s="65"/>
      <c r="I369" s="65"/>
      <c r="J369" s="65"/>
      <c r="K369" s="65"/>
      <c r="L369" s="65"/>
      <c r="M369" s="65"/>
      <c r="N369" s="65"/>
      <c r="O369" s="65"/>
      <c r="P369" s="65"/>
      <c r="Q369" s="65"/>
      <c r="R369" s="65"/>
      <c r="S369" s="65"/>
      <c r="T369" s="65"/>
      <c r="U369" s="65"/>
      <c r="V369" s="65"/>
      <c r="W369" s="65"/>
      <c r="X369" s="33">
        <f t="shared" si="674"/>
        <v>0</v>
      </c>
      <c r="Y369" s="33">
        <f t="shared" si="675"/>
        <v>0</v>
      </c>
      <c r="Z369" s="33">
        <f t="shared" si="676"/>
        <v>0</v>
      </c>
      <c r="AA369" s="21"/>
      <c r="AB369" s="26"/>
      <c r="AC369" s="26"/>
      <c r="AD369" s="26"/>
      <c r="AE369" s="26"/>
      <c r="AF369" s="26"/>
      <c r="AG369" s="26"/>
      <c r="AH369" s="26"/>
      <c r="AI369" s="21"/>
      <c r="AJ369" s="154"/>
      <c r="AK369" s="13"/>
    </row>
    <row r="370" spans="2:37">
      <c r="B370" s="9"/>
      <c r="D370" s="106" t="s">
        <v>205</v>
      </c>
      <c r="E370" s="5" t="s">
        <v>32</v>
      </c>
      <c r="F370" s="65"/>
      <c r="G370" s="65"/>
      <c r="H370" s="65"/>
      <c r="I370" s="65"/>
      <c r="J370" s="65"/>
      <c r="K370" s="65"/>
      <c r="L370" s="65"/>
      <c r="M370" s="65"/>
      <c r="N370" s="65"/>
      <c r="O370" s="65"/>
      <c r="P370" s="65"/>
      <c r="Q370" s="65"/>
      <c r="R370" s="65"/>
      <c r="S370" s="65"/>
      <c r="T370" s="65"/>
      <c r="U370" s="65"/>
      <c r="V370" s="65"/>
      <c r="W370" s="65"/>
      <c r="X370" s="33">
        <f t="shared" si="674"/>
        <v>0</v>
      </c>
      <c r="Y370" s="33">
        <f t="shared" si="675"/>
        <v>0</v>
      </c>
      <c r="Z370" s="33">
        <f t="shared" si="676"/>
        <v>0</v>
      </c>
      <c r="AA370" s="21"/>
      <c r="AB370" s="26"/>
      <c r="AC370" s="26"/>
      <c r="AD370" s="26"/>
      <c r="AE370" s="26"/>
      <c r="AF370" s="26"/>
      <c r="AG370" s="26"/>
      <c r="AH370" s="26"/>
      <c r="AI370" s="21"/>
      <c r="AJ370" s="154"/>
      <c r="AK370" s="13"/>
    </row>
    <row r="371" spans="2:37">
      <c r="B371" s="9"/>
      <c r="D371" s="106" t="s">
        <v>206</v>
      </c>
      <c r="E371" s="5" t="s">
        <v>32</v>
      </c>
      <c r="F371" s="65"/>
      <c r="G371" s="65"/>
      <c r="H371" s="65"/>
      <c r="I371" s="65"/>
      <c r="J371" s="65"/>
      <c r="K371" s="65"/>
      <c r="L371" s="65"/>
      <c r="M371" s="65"/>
      <c r="N371" s="65"/>
      <c r="O371" s="65"/>
      <c r="P371" s="65"/>
      <c r="Q371" s="65"/>
      <c r="R371" s="65"/>
      <c r="S371" s="65"/>
      <c r="T371" s="65"/>
      <c r="U371" s="65"/>
      <c r="V371" s="65"/>
      <c r="W371" s="65"/>
      <c r="X371" s="33">
        <f t="shared" si="674"/>
        <v>0</v>
      </c>
      <c r="Y371" s="33">
        <f t="shared" si="675"/>
        <v>0</v>
      </c>
      <c r="Z371" s="33">
        <f t="shared" si="676"/>
        <v>0</v>
      </c>
      <c r="AA371" s="21"/>
      <c r="AB371" s="26"/>
      <c r="AC371" s="26"/>
      <c r="AD371" s="26"/>
      <c r="AE371" s="26"/>
      <c r="AF371" s="26"/>
      <c r="AG371" s="26"/>
      <c r="AH371" s="26"/>
      <c r="AI371" s="21"/>
      <c r="AJ371" s="154"/>
      <c r="AK371" s="13"/>
    </row>
    <row r="372" spans="2:37">
      <c r="B372" s="9"/>
      <c r="D372" s="106" t="s">
        <v>151</v>
      </c>
      <c r="E372" s="5" t="s">
        <v>32</v>
      </c>
      <c r="F372" s="65"/>
      <c r="G372" s="65"/>
      <c r="H372" s="65"/>
      <c r="I372" s="65"/>
      <c r="J372" s="65"/>
      <c r="K372" s="65"/>
      <c r="L372" s="65"/>
      <c r="M372" s="65"/>
      <c r="N372" s="65"/>
      <c r="O372" s="65"/>
      <c r="P372" s="65"/>
      <c r="Q372" s="65"/>
      <c r="R372" s="65"/>
      <c r="S372" s="65"/>
      <c r="T372" s="65"/>
      <c r="U372" s="65"/>
      <c r="V372" s="65"/>
      <c r="W372" s="65"/>
      <c r="X372" s="33">
        <f t="shared" si="674"/>
        <v>0</v>
      </c>
      <c r="Y372" s="33">
        <f t="shared" si="675"/>
        <v>0</v>
      </c>
      <c r="Z372" s="33">
        <f t="shared" si="676"/>
        <v>0</v>
      </c>
      <c r="AA372" s="21"/>
      <c r="AB372" s="26"/>
      <c r="AC372" s="26"/>
      <c r="AD372" s="26"/>
      <c r="AE372" s="26"/>
      <c r="AF372" s="26"/>
      <c r="AG372" s="26"/>
      <c r="AH372" s="26"/>
      <c r="AI372" s="21"/>
      <c r="AJ372" s="154"/>
      <c r="AK372" s="13"/>
    </row>
    <row r="373" spans="2:37">
      <c r="B373" s="9"/>
      <c r="D373" s="140" t="s">
        <v>150</v>
      </c>
      <c r="E373" s="5" t="s">
        <v>32</v>
      </c>
      <c r="F373" s="65"/>
      <c r="G373" s="65"/>
      <c r="H373" s="65"/>
      <c r="I373" s="65"/>
      <c r="J373" s="65"/>
      <c r="K373" s="65"/>
      <c r="L373" s="65"/>
      <c r="M373" s="65"/>
      <c r="N373" s="65"/>
      <c r="O373" s="65"/>
      <c r="P373" s="65"/>
      <c r="Q373" s="65"/>
      <c r="R373" s="65"/>
      <c r="S373" s="65"/>
      <c r="T373" s="65"/>
      <c r="U373" s="65"/>
      <c r="V373" s="65"/>
      <c r="W373" s="65"/>
      <c r="X373" s="33">
        <f t="shared" si="674"/>
        <v>0</v>
      </c>
      <c r="Y373" s="33">
        <f t="shared" si="675"/>
        <v>0</v>
      </c>
      <c r="Z373" s="33">
        <f t="shared" si="676"/>
        <v>0</v>
      </c>
      <c r="AA373" s="21"/>
      <c r="AB373" s="26" t="str">
        <f>+IFERROR((R373/F373)-1,"")</f>
        <v/>
      </c>
      <c r="AC373" s="26" t="str">
        <f t="shared" ref="AC373" si="705">+IFERROR((S373/G373)-1,"")</f>
        <v/>
      </c>
      <c r="AD373" s="26" t="str">
        <f t="shared" ref="AD373" si="706">+IFERROR((T373/H373)-1,"")</f>
        <v/>
      </c>
      <c r="AE373" s="26" t="str">
        <f t="shared" ref="AE373" si="707">+IFERROR((U373/I373)-1,"")</f>
        <v/>
      </c>
      <c r="AF373" s="26" t="str">
        <f t="shared" ref="AF373" si="708">+IFERROR((V373/J373)-1,"")</f>
        <v/>
      </c>
      <c r="AG373" s="26" t="str">
        <f t="shared" ref="AG373" si="709">+IFERROR((W373/K373)-1,"")</f>
        <v/>
      </c>
      <c r="AH373" s="26" t="str">
        <f t="shared" ref="AH373" si="710">+IFERROR((Z373/Y373)-1,"")</f>
        <v/>
      </c>
      <c r="AI373" s="21"/>
      <c r="AJ373" s="154"/>
      <c r="AK373" s="13"/>
    </row>
    <row r="374" spans="2:37">
      <c r="B374" s="9"/>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3"/>
    </row>
    <row r="375" spans="2:37" ht="25.5">
      <c r="B375" s="9"/>
      <c r="C375" s="98" t="s">
        <v>344</v>
      </c>
      <c r="D375" s="135" t="s">
        <v>237</v>
      </c>
      <c r="E375" s="12" t="s">
        <v>47</v>
      </c>
      <c r="F375" s="127">
        <v>43466</v>
      </c>
      <c r="G375" s="127">
        <v>43497</v>
      </c>
      <c r="H375" s="127">
        <v>43525</v>
      </c>
      <c r="I375" s="127">
        <v>43556</v>
      </c>
      <c r="J375" s="127">
        <v>43586</v>
      </c>
      <c r="K375" s="127">
        <v>43617</v>
      </c>
      <c r="L375" s="127">
        <v>43647</v>
      </c>
      <c r="M375" s="127">
        <v>43678</v>
      </c>
      <c r="N375" s="127">
        <v>43709</v>
      </c>
      <c r="O375" s="127">
        <v>43739</v>
      </c>
      <c r="P375" s="127">
        <v>43770</v>
      </c>
      <c r="Q375" s="127">
        <v>43800</v>
      </c>
      <c r="R375" s="127">
        <v>43831</v>
      </c>
      <c r="S375" s="127">
        <v>43862</v>
      </c>
      <c r="T375" s="127">
        <v>43891</v>
      </c>
      <c r="U375" s="127">
        <v>43922</v>
      </c>
      <c r="V375" s="127">
        <v>43952</v>
      </c>
      <c r="W375" s="127">
        <v>43983</v>
      </c>
      <c r="X375" s="175">
        <v>2019</v>
      </c>
      <c r="Y375" s="127" t="s">
        <v>293</v>
      </c>
      <c r="Z375" s="127" t="s">
        <v>294</v>
      </c>
      <c r="AA375" s="12"/>
      <c r="AB375" s="126" t="s">
        <v>89</v>
      </c>
      <c r="AC375" s="126" t="s">
        <v>90</v>
      </c>
      <c r="AD375" s="126" t="s">
        <v>91</v>
      </c>
      <c r="AE375" s="126" t="s">
        <v>92</v>
      </c>
      <c r="AF375" s="126" t="s">
        <v>93</v>
      </c>
      <c r="AG375" s="126" t="s">
        <v>94</v>
      </c>
      <c r="AH375" s="126" t="s">
        <v>295</v>
      </c>
      <c r="AI375" s="12"/>
      <c r="AJ375" s="12" t="s">
        <v>31</v>
      </c>
      <c r="AK375" s="13"/>
    </row>
    <row r="376" spans="2:37" ht="22.5">
      <c r="B376" s="96"/>
      <c r="D376" s="180" t="s">
        <v>173</v>
      </c>
      <c r="E376" s="5" t="s">
        <v>32</v>
      </c>
      <c r="F376" s="33">
        <f ca="1">+F376+F390</f>
        <v>0</v>
      </c>
      <c r="G376" s="33">
        <f t="shared" ref="G376:W376" si="711">+G377+G382+G387</f>
        <v>0</v>
      </c>
      <c r="H376" s="33">
        <f t="shared" si="711"/>
        <v>0</v>
      </c>
      <c r="I376" s="33">
        <f t="shared" si="711"/>
        <v>0</v>
      </c>
      <c r="J376" s="33">
        <f t="shared" si="711"/>
        <v>0</v>
      </c>
      <c r="K376" s="33">
        <f t="shared" si="711"/>
        <v>0</v>
      </c>
      <c r="L376" s="33">
        <f t="shared" si="711"/>
        <v>0</v>
      </c>
      <c r="M376" s="33">
        <f t="shared" si="711"/>
        <v>0</v>
      </c>
      <c r="N376" s="33">
        <f t="shared" si="711"/>
        <v>0</v>
      </c>
      <c r="O376" s="33">
        <f t="shared" si="711"/>
        <v>0</v>
      </c>
      <c r="P376" s="33">
        <f t="shared" si="711"/>
        <v>0</v>
      </c>
      <c r="Q376" s="33">
        <f t="shared" si="711"/>
        <v>0</v>
      </c>
      <c r="R376" s="33">
        <f t="shared" si="711"/>
        <v>0</v>
      </c>
      <c r="S376" s="33">
        <f t="shared" si="711"/>
        <v>0</v>
      </c>
      <c r="T376" s="33">
        <f t="shared" si="711"/>
        <v>0</v>
      </c>
      <c r="U376" s="33">
        <f t="shared" si="711"/>
        <v>0</v>
      </c>
      <c r="V376" s="33">
        <f t="shared" si="711"/>
        <v>0</v>
      </c>
      <c r="W376" s="33">
        <f t="shared" si="711"/>
        <v>0</v>
      </c>
      <c r="X376" s="33">
        <f t="shared" ref="X376:X387" ca="1" si="712">+SUM(F376:Q376)</f>
        <v>0</v>
      </c>
      <c r="Y376" s="33">
        <f t="shared" ref="Y376:Y387" ca="1" si="713">+SUM(F376:K376)</f>
        <v>0</v>
      </c>
      <c r="Z376" s="33">
        <f t="shared" ref="Z376:Z387" si="714">+SUM(R376:W376)</f>
        <v>0</v>
      </c>
      <c r="AA376" s="181"/>
      <c r="AB376" s="88" t="str">
        <f ca="1">+IFERROR((R376/F376)-1,"")</f>
        <v/>
      </c>
      <c r="AC376" s="88" t="str">
        <f t="shared" ref="AC376:AG380" si="715">+IFERROR((S376/G376)-1,"")</f>
        <v/>
      </c>
      <c r="AD376" s="88" t="str">
        <f t="shared" si="715"/>
        <v/>
      </c>
      <c r="AE376" s="88" t="str">
        <f t="shared" si="715"/>
        <v/>
      </c>
      <c r="AF376" s="88" t="str">
        <f t="shared" si="715"/>
        <v/>
      </c>
      <c r="AG376" s="88" t="str">
        <f t="shared" si="715"/>
        <v/>
      </c>
      <c r="AH376" s="88" t="str">
        <f t="shared" ref="AH376:AH380" ca="1" si="716">+IFERROR((Z376/Y376)-1,"")</f>
        <v/>
      </c>
      <c r="AI376" s="181"/>
      <c r="AJ376" s="97"/>
      <c r="AK376" s="35"/>
    </row>
    <row r="377" spans="2:37" ht="16.5" customHeight="1">
      <c r="B377" s="96"/>
      <c r="D377" s="100" t="s">
        <v>230</v>
      </c>
      <c r="E377" s="5" t="s">
        <v>32</v>
      </c>
      <c r="F377" s="33">
        <f>+SUM(F378:F386)</f>
        <v>0</v>
      </c>
      <c r="G377" s="33">
        <f t="shared" ref="G377:W377" si="717">+SUM(G378:G386)</f>
        <v>0</v>
      </c>
      <c r="H377" s="33">
        <f t="shared" si="717"/>
        <v>0</v>
      </c>
      <c r="I377" s="33">
        <f t="shared" si="717"/>
        <v>0</v>
      </c>
      <c r="J377" s="33">
        <f t="shared" si="717"/>
        <v>0</v>
      </c>
      <c r="K377" s="33">
        <f t="shared" si="717"/>
        <v>0</v>
      </c>
      <c r="L377" s="33">
        <f t="shared" si="717"/>
        <v>0</v>
      </c>
      <c r="M377" s="33">
        <f t="shared" si="717"/>
        <v>0</v>
      </c>
      <c r="N377" s="33">
        <f t="shared" si="717"/>
        <v>0</v>
      </c>
      <c r="O377" s="33">
        <f t="shared" si="717"/>
        <v>0</v>
      </c>
      <c r="P377" s="33">
        <f t="shared" si="717"/>
        <v>0</v>
      </c>
      <c r="Q377" s="33">
        <f t="shared" si="717"/>
        <v>0</v>
      </c>
      <c r="R377" s="33">
        <f t="shared" si="717"/>
        <v>0</v>
      </c>
      <c r="S377" s="33">
        <f t="shared" si="717"/>
        <v>0</v>
      </c>
      <c r="T377" s="33">
        <f t="shared" si="717"/>
        <v>0</v>
      </c>
      <c r="U377" s="33">
        <f t="shared" si="717"/>
        <v>0</v>
      </c>
      <c r="V377" s="33">
        <f t="shared" si="717"/>
        <v>0</v>
      </c>
      <c r="W377" s="33">
        <f t="shared" si="717"/>
        <v>0</v>
      </c>
      <c r="X377" s="33">
        <f t="shared" si="712"/>
        <v>0</v>
      </c>
      <c r="Y377" s="33">
        <f t="shared" si="713"/>
        <v>0</v>
      </c>
      <c r="Z377" s="33">
        <f t="shared" si="714"/>
        <v>0</v>
      </c>
      <c r="AA377" s="178"/>
      <c r="AB377" s="88" t="str">
        <f>+IFERROR((R377/F377)-1,"")</f>
        <v/>
      </c>
      <c r="AC377" s="88" t="str">
        <f t="shared" si="715"/>
        <v/>
      </c>
      <c r="AD377" s="88" t="str">
        <f t="shared" si="715"/>
        <v/>
      </c>
      <c r="AE377" s="88" t="str">
        <f t="shared" si="715"/>
        <v/>
      </c>
      <c r="AF377" s="88" t="str">
        <f t="shared" si="715"/>
        <v/>
      </c>
      <c r="AG377" s="88" t="str">
        <f t="shared" si="715"/>
        <v/>
      </c>
      <c r="AH377" s="88" t="str">
        <f t="shared" si="716"/>
        <v/>
      </c>
      <c r="AI377" s="178"/>
      <c r="AJ377" s="179"/>
      <c r="AK377" s="35"/>
    </row>
    <row r="378" spans="2:37" ht="16.5" customHeight="1">
      <c r="B378" s="96"/>
      <c r="D378" s="177" t="s">
        <v>141</v>
      </c>
      <c r="E378" s="5" t="s">
        <v>32</v>
      </c>
      <c r="F378" s="65"/>
      <c r="G378" s="65"/>
      <c r="H378" s="65"/>
      <c r="I378" s="65"/>
      <c r="J378" s="65"/>
      <c r="K378" s="65"/>
      <c r="L378" s="65"/>
      <c r="M378" s="65"/>
      <c r="N378" s="65"/>
      <c r="O378" s="65"/>
      <c r="P378" s="65"/>
      <c r="Q378" s="65"/>
      <c r="R378" s="65"/>
      <c r="S378" s="65"/>
      <c r="T378" s="65"/>
      <c r="U378" s="65"/>
      <c r="V378" s="65"/>
      <c r="W378" s="65"/>
      <c r="X378" s="33">
        <f t="shared" si="712"/>
        <v>0</v>
      </c>
      <c r="Y378" s="33">
        <f t="shared" si="713"/>
        <v>0</v>
      </c>
      <c r="Z378" s="33">
        <f t="shared" si="714"/>
        <v>0</v>
      </c>
      <c r="AA378" s="178"/>
      <c r="AB378" s="88" t="str">
        <f>+IFERROR((R378/F378)-1,"")</f>
        <v/>
      </c>
      <c r="AC378" s="88" t="str">
        <f t="shared" si="715"/>
        <v/>
      </c>
      <c r="AD378" s="88" t="str">
        <f t="shared" si="715"/>
        <v/>
      </c>
      <c r="AE378" s="88" t="str">
        <f t="shared" si="715"/>
        <v/>
      </c>
      <c r="AF378" s="88" t="str">
        <f t="shared" si="715"/>
        <v/>
      </c>
      <c r="AG378" s="88" t="str">
        <f t="shared" si="715"/>
        <v/>
      </c>
      <c r="AH378" s="88" t="str">
        <f t="shared" si="716"/>
        <v/>
      </c>
      <c r="AI378" s="178"/>
      <c r="AJ378" s="179"/>
      <c r="AK378" s="35"/>
    </row>
    <row r="379" spans="2:37" ht="16.5" customHeight="1">
      <c r="B379" s="96"/>
      <c r="D379" s="177" t="s">
        <v>142</v>
      </c>
      <c r="E379" s="5" t="s">
        <v>32</v>
      </c>
      <c r="F379" s="65"/>
      <c r="G379" s="65"/>
      <c r="H379" s="65"/>
      <c r="I379" s="65"/>
      <c r="J379" s="65"/>
      <c r="K379" s="65"/>
      <c r="L379" s="65"/>
      <c r="M379" s="65"/>
      <c r="N379" s="65"/>
      <c r="O379" s="65"/>
      <c r="P379" s="65"/>
      <c r="Q379" s="65"/>
      <c r="R379" s="65"/>
      <c r="S379" s="65"/>
      <c r="T379" s="65"/>
      <c r="U379" s="65"/>
      <c r="V379" s="65"/>
      <c r="W379" s="65"/>
      <c r="X379" s="33">
        <f t="shared" si="712"/>
        <v>0</v>
      </c>
      <c r="Y379" s="33">
        <f t="shared" si="713"/>
        <v>0</v>
      </c>
      <c r="Z379" s="33">
        <f t="shared" si="714"/>
        <v>0</v>
      </c>
      <c r="AA379" s="178"/>
      <c r="AB379" s="88" t="str">
        <f>+IFERROR((R379/F379)-1,"")</f>
        <v/>
      </c>
      <c r="AC379" s="88" t="str">
        <f t="shared" si="715"/>
        <v/>
      </c>
      <c r="AD379" s="88" t="str">
        <f t="shared" si="715"/>
        <v/>
      </c>
      <c r="AE379" s="88" t="str">
        <f t="shared" si="715"/>
        <v/>
      </c>
      <c r="AF379" s="88" t="str">
        <f t="shared" si="715"/>
        <v/>
      </c>
      <c r="AG379" s="88" t="str">
        <f t="shared" si="715"/>
        <v/>
      </c>
      <c r="AH379" s="88" t="str">
        <f t="shared" si="716"/>
        <v/>
      </c>
      <c r="AI379" s="178"/>
      <c r="AJ379" s="179"/>
      <c r="AK379" s="35"/>
    </row>
    <row r="380" spans="2:37" ht="16.5" customHeight="1">
      <c r="B380" s="96"/>
      <c r="D380" s="177" t="s">
        <v>143</v>
      </c>
      <c r="E380" s="5" t="s">
        <v>32</v>
      </c>
      <c r="F380" s="65"/>
      <c r="G380" s="65"/>
      <c r="H380" s="65"/>
      <c r="I380" s="65"/>
      <c r="J380" s="65"/>
      <c r="K380" s="65"/>
      <c r="L380" s="65"/>
      <c r="M380" s="65"/>
      <c r="N380" s="65"/>
      <c r="O380" s="65"/>
      <c r="P380" s="65"/>
      <c r="Q380" s="65"/>
      <c r="R380" s="65"/>
      <c r="S380" s="65"/>
      <c r="T380" s="65"/>
      <c r="U380" s="65"/>
      <c r="V380" s="65"/>
      <c r="W380" s="65"/>
      <c r="X380" s="33">
        <f t="shared" si="712"/>
        <v>0</v>
      </c>
      <c r="Y380" s="33">
        <f t="shared" si="713"/>
        <v>0</v>
      </c>
      <c r="Z380" s="33">
        <f t="shared" si="714"/>
        <v>0</v>
      </c>
      <c r="AA380" s="178"/>
      <c r="AB380" s="88" t="str">
        <f>+IFERROR((R380/F380)-1,"")</f>
        <v/>
      </c>
      <c r="AC380" s="88" t="str">
        <f t="shared" si="715"/>
        <v/>
      </c>
      <c r="AD380" s="88" t="str">
        <f t="shared" si="715"/>
        <v/>
      </c>
      <c r="AE380" s="88" t="str">
        <f t="shared" si="715"/>
        <v/>
      </c>
      <c r="AF380" s="88" t="str">
        <f t="shared" si="715"/>
        <v/>
      </c>
      <c r="AG380" s="88" t="str">
        <f t="shared" si="715"/>
        <v/>
      </c>
      <c r="AH380" s="88" t="str">
        <f t="shared" si="716"/>
        <v/>
      </c>
      <c r="AI380" s="178"/>
      <c r="AJ380" s="179"/>
      <c r="AK380" s="35"/>
    </row>
    <row r="381" spans="2:37" ht="16.5" customHeight="1">
      <c r="B381" s="96"/>
      <c r="D381" s="177" t="s">
        <v>231</v>
      </c>
      <c r="E381" s="5" t="s">
        <v>32</v>
      </c>
      <c r="F381" s="65"/>
      <c r="G381" s="65"/>
      <c r="H381" s="65"/>
      <c r="I381" s="65"/>
      <c r="J381" s="65"/>
      <c r="K381" s="65"/>
      <c r="L381" s="65"/>
      <c r="M381" s="65"/>
      <c r="N381" s="65"/>
      <c r="O381" s="65"/>
      <c r="P381" s="65"/>
      <c r="Q381" s="65"/>
      <c r="R381" s="65"/>
      <c r="S381" s="65"/>
      <c r="T381" s="65"/>
      <c r="U381" s="65"/>
      <c r="V381" s="65"/>
      <c r="W381" s="65"/>
      <c r="X381" s="33">
        <f t="shared" si="712"/>
        <v>0</v>
      </c>
      <c r="Y381" s="33">
        <f t="shared" si="713"/>
        <v>0</v>
      </c>
      <c r="Z381" s="33">
        <f t="shared" si="714"/>
        <v>0</v>
      </c>
      <c r="AA381" s="178"/>
      <c r="AB381" s="88"/>
      <c r="AC381" s="88"/>
      <c r="AD381" s="88"/>
      <c r="AE381" s="88"/>
      <c r="AF381" s="88"/>
      <c r="AG381" s="88"/>
      <c r="AH381" s="88"/>
      <c r="AI381" s="178"/>
      <c r="AJ381" s="179"/>
      <c r="AK381" s="35"/>
    </row>
    <row r="382" spans="2:37" ht="16.5" customHeight="1">
      <c r="B382" s="96"/>
      <c r="D382" s="100" t="s">
        <v>232</v>
      </c>
      <c r="E382" s="5" t="s">
        <v>32</v>
      </c>
      <c r="F382" s="33">
        <f>+SUM(F383:F386)</f>
        <v>0</v>
      </c>
      <c r="G382" s="33">
        <f t="shared" ref="G382:W382" si="718">+SUM(G383:G386)</f>
        <v>0</v>
      </c>
      <c r="H382" s="33">
        <f t="shared" si="718"/>
        <v>0</v>
      </c>
      <c r="I382" s="33">
        <f t="shared" si="718"/>
        <v>0</v>
      </c>
      <c r="J382" s="33">
        <f t="shared" si="718"/>
        <v>0</v>
      </c>
      <c r="K382" s="33">
        <f t="shared" si="718"/>
        <v>0</v>
      </c>
      <c r="L382" s="33">
        <f t="shared" si="718"/>
        <v>0</v>
      </c>
      <c r="M382" s="33">
        <f t="shared" si="718"/>
        <v>0</v>
      </c>
      <c r="N382" s="33">
        <f t="shared" si="718"/>
        <v>0</v>
      </c>
      <c r="O382" s="33">
        <f t="shared" si="718"/>
        <v>0</v>
      </c>
      <c r="P382" s="33">
        <f t="shared" si="718"/>
        <v>0</v>
      </c>
      <c r="Q382" s="33">
        <f t="shared" si="718"/>
        <v>0</v>
      </c>
      <c r="R382" s="33">
        <f t="shared" si="718"/>
        <v>0</v>
      </c>
      <c r="S382" s="33">
        <f t="shared" si="718"/>
        <v>0</v>
      </c>
      <c r="T382" s="33">
        <f t="shared" si="718"/>
        <v>0</v>
      </c>
      <c r="U382" s="33">
        <f t="shared" si="718"/>
        <v>0</v>
      </c>
      <c r="V382" s="33">
        <f t="shared" si="718"/>
        <v>0</v>
      </c>
      <c r="W382" s="33">
        <f t="shared" si="718"/>
        <v>0</v>
      </c>
      <c r="X382" s="33">
        <f t="shared" si="712"/>
        <v>0</v>
      </c>
      <c r="Y382" s="33">
        <f t="shared" si="713"/>
        <v>0</v>
      </c>
      <c r="Z382" s="33">
        <f t="shared" si="714"/>
        <v>0</v>
      </c>
      <c r="AA382" s="178"/>
      <c r="AB382" s="88" t="str">
        <f>+IFERROR((R382/F382)-1,"")</f>
        <v/>
      </c>
      <c r="AC382" s="88" t="str">
        <f t="shared" ref="AC382:AG384" si="719">+IFERROR((S382/G382)-1,"")</f>
        <v/>
      </c>
      <c r="AD382" s="88" t="str">
        <f t="shared" si="719"/>
        <v/>
      </c>
      <c r="AE382" s="88" t="str">
        <f t="shared" si="719"/>
        <v/>
      </c>
      <c r="AF382" s="88" t="str">
        <f t="shared" si="719"/>
        <v/>
      </c>
      <c r="AG382" s="88" t="str">
        <f t="shared" si="719"/>
        <v/>
      </c>
      <c r="AH382" s="88" t="str">
        <f t="shared" ref="AH382:AH384" si="720">+IFERROR((Z382/Y382)-1,"")</f>
        <v/>
      </c>
      <c r="AI382" s="178"/>
      <c r="AJ382" s="179"/>
      <c r="AK382" s="35"/>
    </row>
    <row r="383" spans="2:37" ht="16.5" customHeight="1">
      <c r="B383" s="96"/>
      <c r="D383" s="177" t="s">
        <v>141</v>
      </c>
      <c r="E383" s="5" t="s">
        <v>32</v>
      </c>
      <c r="F383" s="65"/>
      <c r="G383" s="65"/>
      <c r="H383" s="65"/>
      <c r="I383" s="65"/>
      <c r="J383" s="65"/>
      <c r="K383" s="65"/>
      <c r="L383" s="65"/>
      <c r="M383" s="65"/>
      <c r="N383" s="65"/>
      <c r="O383" s="65"/>
      <c r="P383" s="65"/>
      <c r="Q383" s="65"/>
      <c r="R383" s="65"/>
      <c r="S383" s="65"/>
      <c r="T383" s="65"/>
      <c r="U383" s="65"/>
      <c r="V383" s="65"/>
      <c r="W383" s="65"/>
      <c r="X383" s="33">
        <f t="shared" si="712"/>
        <v>0</v>
      </c>
      <c r="Y383" s="33">
        <f t="shared" si="713"/>
        <v>0</v>
      </c>
      <c r="Z383" s="33">
        <f t="shared" si="714"/>
        <v>0</v>
      </c>
      <c r="AA383" s="178"/>
      <c r="AB383" s="88" t="str">
        <f>+IFERROR((R383/F383)-1,"")</f>
        <v/>
      </c>
      <c r="AC383" s="88" t="str">
        <f t="shared" si="719"/>
        <v/>
      </c>
      <c r="AD383" s="88" t="str">
        <f t="shared" si="719"/>
        <v/>
      </c>
      <c r="AE383" s="88" t="str">
        <f t="shared" si="719"/>
        <v/>
      </c>
      <c r="AF383" s="88" t="str">
        <f t="shared" si="719"/>
        <v/>
      </c>
      <c r="AG383" s="88" t="str">
        <f t="shared" si="719"/>
        <v/>
      </c>
      <c r="AH383" s="88" t="str">
        <f t="shared" si="720"/>
        <v/>
      </c>
      <c r="AI383" s="178"/>
      <c r="AJ383" s="179"/>
      <c r="AK383" s="35"/>
    </row>
    <row r="384" spans="2:37" ht="16.5" customHeight="1">
      <c r="B384" s="96"/>
      <c r="D384" s="177" t="s">
        <v>142</v>
      </c>
      <c r="E384" s="5" t="s">
        <v>32</v>
      </c>
      <c r="F384" s="65"/>
      <c r="G384" s="65"/>
      <c r="H384" s="65"/>
      <c r="I384" s="65"/>
      <c r="J384" s="65"/>
      <c r="K384" s="65"/>
      <c r="L384" s="65"/>
      <c r="M384" s="65"/>
      <c r="N384" s="65"/>
      <c r="O384" s="65"/>
      <c r="P384" s="65"/>
      <c r="Q384" s="65"/>
      <c r="R384" s="65"/>
      <c r="S384" s="65"/>
      <c r="T384" s="65"/>
      <c r="U384" s="65"/>
      <c r="V384" s="65"/>
      <c r="W384" s="65"/>
      <c r="X384" s="33">
        <f t="shared" si="712"/>
        <v>0</v>
      </c>
      <c r="Y384" s="33">
        <f t="shared" si="713"/>
        <v>0</v>
      </c>
      <c r="Z384" s="33">
        <f t="shared" si="714"/>
        <v>0</v>
      </c>
      <c r="AA384" s="178"/>
      <c r="AB384" s="88" t="str">
        <f>+IFERROR((R384/F384)-1,"")</f>
        <v/>
      </c>
      <c r="AC384" s="88" t="str">
        <f t="shared" si="719"/>
        <v/>
      </c>
      <c r="AD384" s="88" t="str">
        <f t="shared" si="719"/>
        <v/>
      </c>
      <c r="AE384" s="88" t="str">
        <f t="shared" si="719"/>
        <v/>
      </c>
      <c r="AF384" s="88" t="str">
        <f t="shared" si="719"/>
        <v/>
      </c>
      <c r="AG384" s="88" t="str">
        <f t="shared" si="719"/>
        <v/>
      </c>
      <c r="AH384" s="88" t="str">
        <f t="shared" si="720"/>
        <v/>
      </c>
      <c r="AI384" s="178"/>
      <c r="AJ384" s="179"/>
      <c r="AK384" s="35"/>
    </row>
    <row r="385" spans="2:37" ht="16.5" customHeight="1">
      <c r="B385" s="96"/>
      <c r="D385" s="177" t="s">
        <v>143</v>
      </c>
      <c r="E385" s="5" t="s">
        <v>32</v>
      </c>
      <c r="F385" s="65"/>
      <c r="G385" s="65"/>
      <c r="H385" s="65"/>
      <c r="I385" s="65"/>
      <c r="J385" s="65"/>
      <c r="K385" s="65"/>
      <c r="L385" s="65"/>
      <c r="M385" s="65"/>
      <c r="N385" s="65"/>
      <c r="O385" s="65"/>
      <c r="P385" s="65"/>
      <c r="Q385" s="65"/>
      <c r="R385" s="65"/>
      <c r="S385" s="65"/>
      <c r="T385" s="65"/>
      <c r="U385" s="65"/>
      <c r="V385" s="65"/>
      <c r="W385" s="65"/>
      <c r="X385" s="33">
        <f t="shared" si="712"/>
        <v>0</v>
      </c>
      <c r="Y385" s="33">
        <f t="shared" si="713"/>
        <v>0</v>
      </c>
      <c r="Z385" s="33">
        <f t="shared" si="714"/>
        <v>0</v>
      </c>
      <c r="AA385" s="178"/>
      <c r="AB385" s="88"/>
      <c r="AC385" s="88"/>
      <c r="AD385" s="88"/>
      <c r="AE385" s="88"/>
      <c r="AF385" s="88"/>
      <c r="AG385" s="88"/>
      <c r="AH385" s="88"/>
      <c r="AI385" s="178"/>
      <c r="AJ385" s="179"/>
      <c r="AK385" s="35"/>
    </row>
    <row r="386" spans="2:37">
      <c r="B386" s="96"/>
      <c r="D386" s="177" t="s">
        <v>150</v>
      </c>
      <c r="E386" s="5" t="s">
        <v>32</v>
      </c>
      <c r="F386" s="65"/>
      <c r="G386" s="65"/>
      <c r="H386" s="65"/>
      <c r="I386" s="65"/>
      <c r="J386" s="65"/>
      <c r="K386" s="65"/>
      <c r="L386" s="65"/>
      <c r="M386" s="65"/>
      <c r="N386" s="65"/>
      <c r="O386" s="65"/>
      <c r="P386" s="65"/>
      <c r="Q386" s="65"/>
      <c r="R386" s="65"/>
      <c r="S386" s="65"/>
      <c r="T386" s="65"/>
      <c r="U386" s="65"/>
      <c r="V386" s="65"/>
      <c r="W386" s="65"/>
      <c r="X386" s="33">
        <f t="shared" si="712"/>
        <v>0</v>
      </c>
      <c r="Y386" s="33">
        <f t="shared" si="713"/>
        <v>0</v>
      </c>
      <c r="Z386" s="33">
        <f t="shared" si="714"/>
        <v>0</v>
      </c>
      <c r="AA386" s="178"/>
      <c r="AB386" s="88"/>
      <c r="AC386" s="88"/>
      <c r="AD386" s="88"/>
      <c r="AE386" s="88"/>
      <c r="AF386" s="88"/>
      <c r="AG386" s="88"/>
      <c r="AH386" s="88"/>
      <c r="AI386" s="178"/>
      <c r="AJ386" s="179"/>
      <c r="AK386" s="35"/>
    </row>
    <row r="387" spans="2:37" ht="16.5" customHeight="1">
      <c r="B387" s="96"/>
      <c r="D387" s="100" t="s">
        <v>233</v>
      </c>
      <c r="E387" s="5" t="s">
        <v>32</v>
      </c>
      <c r="F387" s="65"/>
      <c r="G387" s="65"/>
      <c r="H387" s="65"/>
      <c r="I387" s="65"/>
      <c r="J387" s="65"/>
      <c r="K387" s="65"/>
      <c r="L387" s="65"/>
      <c r="M387" s="65"/>
      <c r="N387" s="65"/>
      <c r="O387" s="65"/>
      <c r="P387" s="65"/>
      <c r="Q387" s="65"/>
      <c r="R387" s="65"/>
      <c r="S387" s="65"/>
      <c r="T387" s="65"/>
      <c r="U387" s="65"/>
      <c r="V387" s="65"/>
      <c r="W387" s="65"/>
      <c r="X387" s="33">
        <f t="shared" si="712"/>
        <v>0</v>
      </c>
      <c r="Y387" s="33">
        <f t="shared" si="713"/>
        <v>0</v>
      </c>
      <c r="Z387" s="33">
        <f t="shared" si="714"/>
        <v>0</v>
      </c>
      <c r="AA387" s="178"/>
      <c r="AB387" s="88" t="str">
        <f>+IFERROR((R387/F387)-1,"")</f>
        <v/>
      </c>
      <c r="AC387" s="88" t="str">
        <f t="shared" ref="AC387:AG387" si="721">+IFERROR((S387/G387)-1,"")</f>
        <v/>
      </c>
      <c r="AD387" s="88" t="str">
        <f t="shared" si="721"/>
        <v/>
      </c>
      <c r="AE387" s="88" t="str">
        <f t="shared" si="721"/>
        <v/>
      </c>
      <c r="AF387" s="88" t="str">
        <f t="shared" si="721"/>
        <v/>
      </c>
      <c r="AG387" s="88" t="str">
        <f t="shared" si="721"/>
        <v/>
      </c>
      <c r="AH387" s="88" t="str">
        <f t="shared" ref="AH387" si="722">+IFERROR((Z387/Y387)-1,"")</f>
        <v/>
      </c>
      <c r="AI387" s="178"/>
      <c r="AJ387" s="179"/>
      <c r="AK387" s="35"/>
    </row>
    <row r="388" spans="2:37">
      <c r="B388" s="9"/>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3"/>
    </row>
    <row r="389" spans="2:37" ht="25.5">
      <c r="B389" s="9"/>
      <c r="C389" s="98" t="s">
        <v>345</v>
      </c>
      <c r="D389" s="133" t="s">
        <v>238</v>
      </c>
      <c r="E389" s="12" t="s">
        <v>47</v>
      </c>
      <c r="F389" s="127">
        <v>43466</v>
      </c>
      <c r="G389" s="127">
        <v>43497</v>
      </c>
      <c r="H389" s="127">
        <v>43525</v>
      </c>
      <c r="I389" s="127">
        <v>43556</v>
      </c>
      <c r="J389" s="127">
        <v>43586</v>
      </c>
      <c r="K389" s="127">
        <v>43617</v>
      </c>
      <c r="L389" s="127">
        <v>43647</v>
      </c>
      <c r="M389" s="127">
        <v>43678</v>
      </c>
      <c r="N389" s="127">
        <v>43709</v>
      </c>
      <c r="O389" s="127">
        <v>43739</v>
      </c>
      <c r="P389" s="127">
        <v>43770</v>
      </c>
      <c r="Q389" s="127">
        <v>43800</v>
      </c>
      <c r="R389" s="127">
        <v>43831</v>
      </c>
      <c r="S389" s="127">
        <v>43862</v>
      </c>
      <c r="T389" s="127">
        <v>43891</v>
      </c>
      <c r="U389" s="127">
        <v>43922</v>
      </c>
      <c r="V389" s="127">
        <v>43952</v>
      </c>
      <c r="W389" s="127">
        <v>43983</v>
      </c>
      <c r="X389" s="175">
        <v>2019</v>
      </c>
      <c r="Y389" s="127" t="s">
        <v>293</v>
      </c>
      <c r="Z389" s="127" t="s">
        <v>294</v>
      </c>
      <c r="AA389" s="12"/>
      <c r="AB389" s="126" t="s">
        <v>89</v>
      </c>
      <c r="AC389" s="126" t="s">
        <v>90</v>
      </c>
      <c r="AD389" s="126" t="s">
        <v>91</v>
      </c>
      <c r="AE389" s="126" t="s">
        <v>92</v>
      </c>
      <c r="AF389" s="126" t="s">
        <v>93</v>
      </c>
      <c r="AG389" s="126" t="s">
        <v>94</v>
      </c>
      <c r="AH389" s="126" t="s">
        <v>295</v>
      </c>
      <c r="AI389" s="12"/>
      <c r="AJ389" s="12" t="s">
        <v>31</v>
      </c>
      <c r="AK389" s="13"/>
    </row>
    <row r="390" spans="2:37">
      <c r="B390" s="9"/>
      <c r="D390" s="176" t="s">
        <v>203</v>
      </c>
      <c r="E390" s="5" t="s">
        <v>32</v>
      </c>
      <c r="F390" s="33">
        <f>+F391+F396+F401</f>
        <v>0</v>
      </c>
      <c r="G390" s="33">
        <f t="shared" ref="G390:W390" si="723">+G391+G396+G401</f>
        <v>0</v>
      </c>
      <c r="H390" s="33">
        <f t="shared" si="723"/>
        <v>0</v>
      </c>
      <c r="I390" s="33">
        <f t="shared" si="723"/>
        <v>0</v>
      </c>
      <c r="J390" s="33">
        <f t="shared" si="723"/>
        <v>0</v>
      </c>
      <c r="K390" s="33">
        <f t="shared" si="723"/>
        <v>0</v>
      </c>
      <c r="L390" s="33">
        <f t="shared" si="723"/>
        <v>0</v>
      </c>
      <c r="M390" s="33">
        <f t="shared" si="723"/>
        <v>0</v>
      </c>
      <c r="N390" s="33">
        <f t="shared" si="723"/>
        <v>0</v>
      </c>
      <c r="O390" s="33">
        <f t="shared" si="723"/>
        <v>0</v>
      </c>
      <c r="P390" s="33">
        <f t="shared" si="723"/>
        <v>0</v>
      </c>
      <c r="Q390" s="33">
        <f t="shared" si="723"/>
        <v>0</v>
      </c>
      <c r="R390" s="33">
        <f t="shared" si="723"/>
        <v>0</v>
      </c>
      <c r="S390" s="33">
        <f t="shared" si="723"/>
        <v>0</v>
      </c>
      <c r="T390" s="33">
        <f t="shared" si="723"/>
        <v>0</v>
      </c>
      <c r="U390" s="33">
        <f t="shared" si="723"/>
        <v>0</v>
      </c>
      <c r="V390" s="33">
        <f t="shared" si="723"/>
        <v>0</v>
      </c>
      <c r="W390" s="33">
        <f t="shared" si="723"/>
        <v>0</v>
      </c>
      <c r="X390" s="33">
        <f t="shared" ref="X390:X404" si="724">+SUM(F390:Q390)</f>
        <v>0</v>
      </c>
      <c r="Y390" s="33">
        <f t="shared" ref="Y390:Y404" si="725">+SUM(F390:K390)</f>
        <v>0</v>
      </c>
      <c r="Z390" s="33">
        <f t="shared" ref="Z390:Z404" si="726">+SUM(R390:W390)</f>
        <v>0</v>
      </c>
      <c r="AA390" s="21"/>
      <c r="AB390" s="26" t="str">
        <f>+IFERROR((R390/F390)-1,"")</f>
        <v/>
      </c>
      <c r="AC390" s="26" t="str">
        <f t="shared" ref="AC390:AC392" si="727">+IFERROR((S390/G390)-1,"")</f>
        <v/>
      </c>
      <c r="AD390" s="26" t="str">
        <f t="shared" ref="AD390:AD392" si="728">+IFERROR((T390/H390)-1,"")</f>
        <v/>
      </c>
      <c r="AE390" s="26" t="str">
        <f t="shared" ref="AE390:AE392" si="729">+IFERROR((U390/I390)-1,"")</f>
        <v/>
      </c>
      <c r="AF390" s="26" t="str">
        <f t="shared" ref="AF390:AF392" si="730">+IFERROR((V390/J390)-1,"")</f>
        <v/>
      </c>
      <c r="AG390" s="26" t="str">
        <f t="shared" ref="AG390:AG392" si="731">+IFERROR((W390/K390)-1,"")</f>
        <v/>
      </c>
      <c r="AH390" s="26" t="str">
        <f t="shared" ref="AH390:AH392" si="732">+IFERROR((Z390/Y390)-1,"")</f>
        <v/>
      </c>
      <c r="AI390" s="21"/>
      <c r="AJ390" s="154"/>
      <c r="AK390" s="13"/>
    </row>
    <row r="391" spans="2:37">
      <c r="B391" s="96"/>
      <c r="D391" s="100" t="s">
        <v>234</v>
      </c>
      <c r="E391" s="5" t="s">
        <v>32</v>
      </c>
      <c r="F391" s="33">
        <f>+SUM(F392:F395)</f>
        <v>0</v>
      </c>
      <c r="G391" s="33">
        <f t="shared" ref="G391:W391" si="733">+SUM(G392:G395)</f>
        <v>0</v>
      </c>
      <c r="H391" s="33">
        <f t="shared" si="733"/>
        <v>0</v>
      </c>
      <c r="I391" s="33">
        <f t="shared" si="733"/>
        <v>0</v>
      </c>
      <c r="J391" s="33">
        <f t="shared" si="733"/>
        <v>0</v>
      </c>
      <c r="K391" s="33">
        <f t="shared" si="733"/>
        <v>0</v>
      </c>
      <c r="L391" s="33">
        <f t="shared" si="733"/>
        <v>0</v>
      </c>
      <c r="M391" s="33">
        <f t="shared" si="733"/>
        <v>0</v>
      </c>
      <c r="N391" s="33">
        <f t="shared" si="733"/>
        <v>0</v>
      </c>
      <c r="O391" s="33">
        <f t="shared" si="733"/>
        <v>0</v>
      </c>
      <c r="P391" s="33">
        <f t="shared" si="733"/>
        <v>0</v>
      </c>
      <c r="Q391" s="33">
        <f t="shared" si="733"/>
        <v>0</v>
      </c>
      <c r="R391" s="33">
        <f t="shared" si="733"/>
        <v>0</v>
      </c>
      <c r="S391" s="33">
        <f t="shared" si="733"/>
        <v>0</v>
      </c>
      <c r="T391" s="33">
        <f t="shared" si="733"/>
        <v>0</v>
      </c>
      <c r="U391" s="33">
        <f t="shared" si="733"/>
        <v>0</v>
      </c>
      <c r="V391" s="33">
        <f t="shared" si="733"/>
        <v>0</v>
      </c>
      <c r="W391" s="33">
        <f t="shared" si="733"/>
        <v>0</v>
      </c>
      <c r="X391" s="33">
        <f t="shared" ref="X391:X400" si="734">+SUM(F391:Q391)</f>
        <v>0</v>
      </c>
      <c r="Y391" s="33">
        <f t="shared" ref="Y391:Y400" si="735">+SUM(F391:K391)</f>
        <v>0</v>
      </c>
      <c r="Z391" s="33">
        <f t="shared" si="726"/>
        <v>0</v>
      </c>
      <c r="AA391" s="181"/>
      <c r="AB391" s="88" t="str">
        <f>+IFERROR((R391/F391)-1,"")</f>
        <v/>
      </c>
      <c r="AC391" s="88" t="str">
        <f t="shared" si="727"/>
        <v/>
      </c>
      <c r="AD391" s="88" t="str">
        <f t="shared" si="728"/>
        <v/>
      </c>
      <c r="AE391" s="88" t="str">
        <f t="shared" si="729"/>
        <v/>
      </c>
      <c r="AF391" s="88" t="str">
        <f t="shared" si="730"/>
        <v/>
      </c>
      <c r="AG391" s="88" t="str">
        <f t="shared" si="731"/>
        <v/>
      </c>
      <c r="AH391" s="88" t="str">
        <f t="shared" si="732"/>
        <v/>
      </c>
      <c r="AI391" s="181"/>
      <c r="AJ391" s="97"/>
      <c r="AK391" s="35"/>
    </row>
    <row r="392" spans="2:37">
      <c r="B392" s="96"/>
      <c r="D392" s="177" t="s">
        <v>141</v>
      </c>
      <c r="E392" s="5" t="s">
        <v>32</v>
      </c>
      <c r="F392" s="65"/>
      <c r="G392" s="65"/>
      <c r="H392" s="65"/>
      <c r="I392" s="65"/>
      <c r="J392" s="65"/>
      <c r="K392" s="65"/>
      <c r="L392" s="65"/>
      <c r="M392" s="65"/>
      <c r="N392" s="65"/>
      <c r="O392" s="65"/>
      <c r="P392" s="65"/>
      <c r="Q392" s="65"/>
      <c r="R392" s="65"/>
      <c r="S392" s="65"/>
      <c r="T392" s="65"/>
      <c r="U392" s="65"/>
      <c r="V392" s="65"/>
      <c r="W392" s="65"/>
      <c r="X392" s="33">
        <f t="shared" si="734"/>
        <v>0</v>
      </c>
      <c r="Y392" s="33">
        <f t="shared" si="735"/>
        <v>0</v>
      </c>
      <c r="Z392" s="33">
        <f t="shared" si="726"/>
        <v>0</v>
      </c>
      <c r="AA392" s="178"/>
      <c r="AB392" s="88" t="str">
        <f>+IFERROR((R392/F392)-1,"")</f>
        <v/>
      </c>
      <c r="AC392" s="88" t="str">
        <f t="shared" si="727"/>
        <v/>
      </c>
      <c r="AD392" s="88" t="str">
        <f t="shared" si="728"/>
        <v/>
      </c>
      <c r="AE392" s="88" t="str">
        <f t="shared" si="729"/>
        <v/>
      </c>
      <c r="AF392" s="88" t="str">
        <f t="shared" si="730"/>
        <v/>
      </c>
      <c r="AG392" s="88" t="str">
        <f t="shared" si="731"/>
        <v/>
      </c>
      <c r="AH392" s="88" t="str">
        <f t="shared" si="732"/>
        <v/>
      </c>
      <c r="AI392" s="178"/>
      <c r="AJ392" s="179"/>
      <c r="AK392" s="35"/>
    </row>
    <row r="393" spans="2:37">
      <c r="B393" s="96"/>
      <c r="D393" s="177" t="s">
        <v>142</v>
      </c>
      <c r="E393" s="5" t="s">
        <v>32</v>
      </c>
      <c r="F393" s="65"/>
      <c r="G393" s="65"/>
      <c r="H393" s="65"/>
      <c r="I393" s="65"/>
      <c r="J393" s="65"/>
      <c r="K393" s="65"/>
      <c r="L393" s="65"/>
      <c r="M393" s="65"/>
      <c r="N393" s="65"/>
      <c r="O393" s="65"/>
      <c r="P393" s="65"/>
      <c r="Q393" s="65"/>
      <c r="R393" s="65"/>
      <c r="S393" s="65"/>
      <c r="T393" s="65"/>
      <c r="U393" s="65"/>
      <c r="V393" s="65"/>
      <c r="W393" s="65"/>
      <c r="X393" s="33">
        <f t="shared" si="734"/>
        <v>0</v>
      </c>
      <c r="Y393" s="33">
        <f t="shared" si="735"/>
        <v>0</v>
      </c>
      <c r="Z393" s="33">
        <f t="shared" si="726"/>
        <v>0</v>
      </c>
      <c r="AA393" s="178"/>
      <c r="AB393" s="88"/>
      <c r="AC393" s="88"/>
      <c r="AD393" s="88"/>
      <c r="AE393" s="88"/>
      <c r="AF393" s="88"/>
      <c r="AG393" s="88"/>
      <c r="AH393" s="88"/>
      <c r="AI393" s="178"/>
      <c r="AJ393" s="179"/>
      <c r="AK393" s="35"/>
    </row>
    <row r="394" spans="2:37">
      <c r="B394" s="96"/>
      <c r="D394" s="177" t="s">
        <v>143</v>
      </c>
      <c r="E394" s="5" t="s">
        <v>32</v>
      </c>
      <c r="F394" s="65"/>
      <c r="G394" s="65"/>
      <c r="H394" s="65"/>
      <c r="I394" s="65"/>
      <c r="J394" s="65"/>
      <c r="K394" s="65"/>
      <c r="L394" s="65"/>
      <c r="M394" s="65"/>
      <c r="N394" s="65"/>
      <c r="O394" s="65"/>
      <c r="P394" s="65"/>
      <c r="Q394" s="65"/>
      <c r="R394" s="65"/>
      <c r="S394" s="65"/>
      <c r="T394" s="65"/>
      <c r="U394" s="65"/>
      <c r="V394" s="65"/>
      <c r="W394" s="65"/>
      <c r="X394" s="33">
        <f t="shared" si="734"/>
        <v>0</v>
      </c>
      <c r="Y394" s="33">
        <f t="shared" si="735"/>
        <v>0</v>
      </c>
      <c r="Z394" s="33">
        <f t="shared" si="726"/>
        <v>0</v>
      </c>
      <c r="AA394" s="178"/>
      <c r="AB394" s="88"/>
      <c r="AC394" s="88"/>
      <c r="AD394" s="88"/>
      <c r="AE394" s="88"/>
      <c r="AF394" s="88"/>
      <c r="AG394" s="88"/>
      <c r="AH394" s="88"/>
      <c r="AI394" s="178"/>
      <c r="AJ394" s="179"/>
      <c r="AK394" s="35"/>
    </row>
    <row r="395" spans="2:37">
      <c r="B395" s="96"/>
      <c r="D395" s="177" t="s">
        <v>231</v>
      </c>
      <c r="E395" s="5" t="s">
        <v>32</v>
      </c>
      <c r="F395" s="65"/>
      <c r="G395" s="65"/>
      <c r="H395" s="65"/>
      <c r="I395" s="65"/>
      <c r="J395" s="65"/>
      <c r="K395" s="65"/>
      <c r="L395" s="65"/>
      <c r="M395" s="65"/>
      <c r="N395" s="65"/>
      <c r="O395" s="65"/>
      <c r="P395" s="65"/>
      <c r="Q395" s="65"/>
      <c r="R395" s="65"/>
      <c r="S395" s="65"/>
      <c r="T395" s="65"/>
      <c r="U395" s="65"/>
      <c r="V395" s="65"/>
      <c r="W395" s="65"/>
      <c r="X395" s="33">
        <f t="shared" si="734"/>
        <v>0</v>
      </c>
      <c r="Y395" s="33">
        <f t="shared" si="735"/>
        <v>0</v>
      </c>
      <c r="Z395" s="33">
        <f t="shared" si="726"/>
        <v>0</v>
      </c>
      <c r="AA395" s="178"/>
      <c r="AB395" s="88"/>
      <c r="AC395" s="88"/>
      <c r="AD395" s="88"/>
      <c r="AE395" s="88"/>
      <c r="AF395" s="88"/>
      <c r="AG395" s="88"/>
      <c r="AH395" s="88"/>
      <c r="AI395" s="178"/>
      <c r="AJ395" s="179"/>
      <c r="AK395" s="35"/>
    </row>
    <row r="396" spans="2:37">
      <c r="B396" s="96"/>
      <c r="D396" s="100" t="s">
        <v>235</v>
      </c>
      <c r="E396" s="5" t="s">
        <v>32</v>
      </c>
      <c r="F396" s="33">
        <f>+SUM(F397:F400)</f>
        <v>0</v>
      </c>
      <c r="G396" s="33">
        <f t="shared" ref="G396:W396" si="736">+SUM(G397:G400)</f>
        <v>0</v>
      </c>
      <c r="H396" s="33">
        <f t="shared" si="736"/>
        <v>0</v>
      </c>
      <c r="I396" s="33">
        <f t="shared" si="736"/>
        <v>0</v>
      </c>
      <c r="J396" s="33">
        <f t="shared" si="736"/>
        <v>0</v>
      </c>
      <c r="K396" s="33">
        <f t="shared" si="736"/>
        <v>0</v>
      </c>
      <c r="L396" s="33">
        <f t="shared" si="736"/>
        <v>0</v>
      </c>
      <c r="M396" s="33">
        <f t="shared" si="736"/>
        <v>0</v>
      </c>
      <c r="N396" s="33">
        <f t="shared" si="736"/>
        <v>0</v>
      </c>
      <c r="O396" s="33">
        <f t="shared" si="736"/>
        <v>0</v>
      </c>
      <c r="P396" s="33">
        <f t="shared" si="736"/>
        <v>0</v>
      </c>
      <c r="Q396" s="33">
        <f t="shared" si="736"/>
        <v>0</v>
      </c>
      <c r="R396" s="33">
        <f t="shared" si="736"/>
        <v>0</v>
      </c>
      <c r="S396" s="33">
        <f t="shared" si="736"/>
        <v>0</v>
      </c>
      <c r="T396" s="33">
        <f t="shared" si="736"/>
        <v>0</v>
      </c>
      <c r="U396" s="33">
        <f t="shared" si="736"/>
        <v>0</v>
      </c>
      <c r="V396" s="33">
        <f t="shared" si="736"/>
        <v>0</v>
      </c>
      <c r="W396" s="33">
        <f t="shared" si="736"/>
        <v>0</v>
      </c>
      <c r="X396" s="33">
        <f t="shared" si="734"/>
        <v>0</v>
      </c>
      <c r="Y396" s="33">
        <f t="shared" si="735"/>
        <v>0</v>
      </c>
      <c r="Z396" s="33">
        <f t="shared" si="726"/>
        <v>0</v>
      </c>
      <c r="AA396" s="178"/>
      <c r="AB396" s="88" t="str">
        <f>+IFERROR((R396/#REF!)-1,"")</f>
        <v/>
      </c>
      <c r="AC396" s="88" t="str">
        <f t="shared" ref="AC396:AG399" si="737">+IFERROR((S396/G396)-1,"")</f>
        <v/>
      </c>
      <c r="AD396" s="88" t="str">
        <f t="shared" si="737"/>
        <v/>
      </c>
      <c r="AE396" s="88" t="str">
        <f t="shared" si="737"/>
        <v/>
      </c>
      <c r="AF396" s="88" t="str">
        <f t="shared" si="737"/>
        <v/>
      </c>
      <c r="AG396" s="88" t="str">
        <f t="shared" si="737"/>
        <v/>
      </c>
      <c r="AH396" s="88" t="str">
        <f t="shared" ref="AH396:AH399" si="738">+IFERROR((Z396/Y396)-1,"")</f>
        <v/>
      </c>
      <c r="AI396" s="178"/>
      <c r="AJ396" s="179"/>
      <c r="AK396" s="35"/>
    </row>
    <row r="397" spans="2:37" ht="16.5" customHeight="1">
      <c r="B397" s="96"/>
      <c r="D397" s="177" t="s">
        <v>141</v>
      </c>
      <c r="E397" s="5" t="s">
        <v>32</v>
      </c>
      <c r="F397" s="65"/>
      <c r="G397" s="65"/>
      <c r="H397" s="65"/>
      <c r="I397" s="65"/>
      <c r="J397" s="65"/>
      <c r="K397" s="65"/>
      <c r="L397" s="65"/>
      <c r="M397" s="65"/>
      <c r="N397" s="65"/>
      <c r="O397" s="65"/>
      <c r="P397" s="65"/>
      <c r="Q397" s="65"/>
      <c r="R397" s="65"/>
      <c r="S397" s="65"/>
      <c r="T397" s="65"/>
      <c r="U397" s="65"/>
      <c r="V397" s="65"/>
      <c r="W397" s="65"/>
      <c r="X397" s="33">
        <f t="shared" si="734"/>
        <v>0</v>
      </c>
      <c r="Y397" s="33">
        <f t="shared" si="735"/>
        <v>0</v>
      </c>
      <c r="Z397" s="33">
        <f t="shared" si="726"/>
        <v>0</v>
      </c>
      <c r="AA397" s="178"/>
      <c r="AB397" s="88" t="str">
        <f>+IFERROR((R397/F396)-1,"")</f>
        <v/>
      </c>
      <c r="AC397" s="88" t="str">
        <f t="shared" si="737"/>
        <v/>
      </c>
      <c r="AD397" s="88" t="str">
        <f t="shared" si="737"/>
        <v/>
      </c>
      <c r="AE397" s="88" t="str">
        <f t="shared" si="737"/>
        <v/>
      </c>
      <c r="AF397" s="88" t="str">
        <f t="shared" si="737"/>
        <v/>
      </c>
      <c r="AG397" s="88" t="str">
        <f t="shared" si="737"/>
        <v/>
      </c>
      <c r="AH397" s="88" t="str">
        <f t="shared" si="738"/>
        <v/>
      </c>
      <c r="AI397" s="178"/>
      <c r="AJ397" s="179"/>
      <c r="AK397" s="35"/>
    </row>
    <row r="398" spans="2:37" ht="16.5" customHeight="1">
      <c r="B398" s="96"/>
      <c r="D398" s="177" t="s">
        <v>142</v>
      </c>
      <c r="E398" s="5" t="s">
        <v>32</v>
      </c>
      <c r="F398" s="65"/>
      <c r="G398" s="65"/>
      <c r="H398" s="65"/>
      <c r="I398" s="65"/>
      <c r="J398" s="65"/>
      <c r="K398" s="65"/>
      <c r="L398" s="65"/>
      <c r="M398" s="65"/>
      <c r="N398" s="65"/>
      <c r="O398" s="65"/>
      <c r="P398" s="65"/>
      <c r="Q398" s="65"/>
      <c r="R398" s="65"/>
      <c r="S398" s="65"/>
      <c r="T398" s="65"/>
      <c r="U398" s="65"/>
      <c r="V398" s="65"/>
      <c r="W398" s="65"/>
      <c r="X398" s="33">
        <f t="shared" si="734"/>
        <v>0</v>
      </c>
      <c r="Y398" s="33">
        <f t="shared" si="735"/>
        <v>0</v>
      </c>
      <c r="Z398" s="33">
        <f t="shared" si="726"/>
        <v>0</v>
      </c>
      <c r="AA398" s="178"/>
      <c r="AB398" s="88" t="str">
        <f>+IFERROR((R398/F398)-1,"")</f>
        <v/>
      </c>
      <c r="AC398" s="88" t="str">
        <f t="shared" si="737"/>
        <v/>
      </c>
      <c r="AD398" s="88" t="str">
        <f t="shared" si="737"/>
        <v/>
      </c>
      <c r="AE398" s="88" t="str">
        <f t="shared" si="737"/>
        <v/>
      </c>
      <c r="AF398" s="88" t="str">
        <f t="shared" si="737"/>
        <v/>
      </c>
      <c r="AG398" s="88" t="str">
        <f t="shared" si="737"/>
        <v/>
      </c>
      <c r="AH398" s="88" t="str">
        <f t="shared" si="738"/>
        <v/>
      </c>
      <c r="AI398" s="178"/>
      <c r="AJ398" s="179"/>
      <c r="AK398" s="35"/>
    </row>
    <row r="399" spans="2:37" ht="16.5" customHeight="1">
      <c r="B399" s="96"/>
      <c r="D399" s="177" t="s">
        <v>143</v>
      </c>
      <c r="E399" s="5" t="s">
        <v>32</v>
      </c>
      <c r="F399" s="65"/>
      <c r="G399" s="65"/>
      <c r="H399" s="65"/>
      <c r="I399" s="65"/>
      <c r="J399" s="65"/>
      <c r="K399" s="65"/>
      <c r="L399" s="65"/>
      <c r="M399" s="65"/>
      <c r="N399" s="65"/>
      <c r="O399" s="65"/>
      <c r="P399" s="65"/>
      <c r="Q399" s="65"/>
      <c r="R399" s="65"/>
      <c r="S399" s="65"/>
      <c r="T399" s="65"/>
      <c r="U399" s="65"/>
      <c r="V399" s="65"/>
      <c r="W399" s="65"/>
      <c r="X399" s="33">
        <f t="shared" si="734"/>
        <v>0</v>
      </c>
      <c r="Y399" s="33">
        <f t="shared" si="735"/>
        <v>0</v>
      </c>
      <c r="Z399" s="33">
        <f t="shared" si="726"/>
        <v>0</v>
      </c>
      <c r="AA399" s="178"/>
      <c r="AB399" s="88" t="str">
        <f>+IFERROR((R399/F399)-1,"")</f>
        <v/>
      </c>
      <c r="AC399" s="88" t="str">
        <f t="shared" si="737"/>
        <v/>
      </c>
      <c r="AD399" s="88" t="str">
        <f t="shared" si="737"/>
        <v/>
      </c>
      <c r="AE399" s="88" t="str">
        <f t="shared" si="737"/>
        <v/>
      </c>
      <c r="AF399" s="88" t="str">
        <f t="shared" si="737"/>
        <v/>
      </c>
      <c r="AG399" s="88" t="str">
        <f t="shared" si="737"/>
        <v/>
      </c>
      <c r="AH399" s="88" t="str">
        <f t="shared" si="738"/>
        <v/>
      </c>
      <c r="AI399" s="178"/>
      <c r="AJ399" s="179"/>
      <c r="AK399" s="35"/>
    </row>
    <row r="400" spans="2:37" ht="16.5" customHeight="1">
      <c r="B400" s="96"/>
      <c r="D400" s="177" t="s">
        <v>231</v>
      </c>
      <c r="E400" s="5" t="s">
        <v>32</v>
      </c>
      <c r="F400" s="65"/>
      <c r="G400" s="65"/>
      <c r="H400" s="65"/>
      <c r="I400" s="65"/>
      <c r="J400" s="65"/>
      <c r="K400" s="65"/>
      <c r="L400" s="65"/>
      <c r="M400" s="65"/>
      <c r="N400" s="65"/>
      <c r="O400" s="65"/>
      <c r="P400" s="65"/>
      <c r="Q400" s="65"/>
      <c r="R400" s="65"/>
      <c r="S400" s="65"/>
      <c r="T400" s="65"/>
      <c r="U400" s="65"/>
      <c r="V400" s="65"/>
      <c r="W400" s="65"/>
      <c r="X400" s="33">
        <f t="shared" si="734"/>
        <v>0</v>
      </c>
      <c r="Y400" s="33">
        <f t="shared" si="735"/>
        <v>0</v>
      </c>
      <c r="Z400" s="33">
        <f t="shared" si="726"/>
        <v>0</v>
      </c>
      <c r="AA400" s="178"/>
      <c r="AB400" s="88"/>
      <c r="AC400" s="88"/>
      <c r="AD400" s="88"/>
      <c r="AE400" s="88"/>
      <c r="AF400" s="88"/>
      <c r="AG400" s="88"/>
      <c r="AH400" s="88"/>
      <c r="AI400" s="178"/>
      <c r="AJ400" s="179"/>
      <c r="AK400" s="35"/>
    </row>
    <row r="401" spans="2:37">
      <c r="B401" s="9"/>
      <c r="D401" s="97" t="s">
        <v>202</v>
      </c>
      <c r="E401" s="5" t="s">
        <v>32</v>
      </c>
      <c r="F401" s="33">
        <f>SUM(F402:F404)</f>
        <v>0</v>
      </c>
      <c r="G401" s="33">
        <f t="shared" ref="G401:W401" si="739">SUM(G402:G404)</f>
        <v>0</v>
      </c>
      <c r="H401" s="33">
        <f t="shared" si="739"/>
        <v>0</v>
      </c>
      <c r="I401" s="33">
        <f t="shared" si="739"/>
        <v>0</v>
      </c>
      <c r="J401" s="33">
        <f t="shared" si="739"/>
        <v>0</v>
      </c>
      <c r="K401" s="33">
        <f t="shared" si="739"/>
        <v>0</v>
      </c>
      <c r="L401" s="33">
        <f t="shared" si="739"/>
        <v>0</v>
      </c>
      <c r="M401" s="33">
        <f t="shared" si="739"/>
        <v>0</v>
      </c>
      <c r="N401" s="33">
        <f t="shared" si="739"/>
        <v>0</v>
      </c>
      <c r="O401" s="33">
        <f t="shared" si="739"/>
        <v>0</v>
      </c>
      <c r="P401" s="33">
        <f t="shared" si="739"/>
        <v>0</v>
      </c>
      <c r="Q401" s="33">
        <f t="shared" si="739"/>
        <v>0</v>
      </c>
      <c r="R401" s="33">
        <f t="shared" si="739"/>
        <v>0</v>
      </c>
      <c r="S401" s="33">
        <f t="shared" si="739"/>
        <v>0</v>
      </c>
      <c r="T401" s="33">
        <f t="shared" si="739"/>
        <v>0</v>
      </c>
      <c r="U401" s="33">
        <f t="shared" si="739"/>
        <v>0</v>
      </c>
      <c r="V401" s="33">
        <f t="shared" si="739"/>
        <v>0</v>
      </c>
      <c r="W401" s="33">
        <f t="shared" si="739"/>
        <v>0</v>
      </c>
      <c r="X401" s="33">
        <f t="shared" si="724"/>
        <v>0</v>
      </c>
      <c r="Y401" s="33">
        <f t="shared" si="725"/>
        <v>0</v>
      </c>
      <c r="Z401" s="33">
        <f t="shared" si="726"/>
        <v>0</v>
      </c>
      <c r="AA401" s="21"/>
      <c r="AB401" s="26"/>
      <c r="AC401" s="26"/>
      <c r="AD401" s="26"/>
      <c r="AE401" s="26"/>
      <c r="AF401" s="26"/>
      <c r="AG401" s="26"/>
      <c r="AH401" s="26"/>
      <c r="AI401" s="21"/>
      <c r="AJ401" s="154"/>
      <c r="AK401" s="13"/>
    </row>
    <row r="402" spans="2:37">
      <c r="B402" s="9"/>
      <c r="D402" s="106" t="s">
        <v>236</v>
      </c>
      <c r="E402" s="5" t="s">
        <v>32</v>
      </c>
      <c r="F402" s="65"/>
      <c r="G402" s="65"/>
      <c r="H402" s="65"/>
      <c r="I402" s="65"/>
      <c r="J402" s="65"/>
      <c r="K402" s="65"/>
      <c r="L402" s="65"/>
      <c r="M402" s="65"/>
      <c r="N402" s="65"/>
      <c r="O402" s="65"/>
      <c r="P402" s="65"/>
      <c r="Q402" s="65"/>
      <c r="R402" s="65"/>
      <c r="S402" s="65"/>
      <c r="T402" s="65"/>
      <c r="U402" s="65"/>
      <c r="V402" s="65"/>
      <c r="W402" s="65"/>
      <c r="X402" s="33">
        <f t="shared" si="724"/>
        <v>0</v>
      </c>
      <c r="Y402" s="33">
        <f t="shared" si="725"/>
        <v>0</v>
      </c>
      <c r="Z402" s="33">
        <f t="shared" si="726"/>
        <v>0</v>
      </c>
      <c r="AA402" s="21"/>
      <c r="AB402" s="26" t="str">
        <f>+IFERROR((R402/F402)-1,"")</f>
        <v/>
      </c>
      <c r="AC402" s="26" t="str">
        <f t="shared" ref="AC402" si="740">+IFERROR((S402/G402)-1,"")</f>
        <v/>
      </c>
      <c r="AD402" s="26" t="str">
        <f t="shared" ref="AD402" si="741">+IFERROR((T402/H402)-1,"")</f>
        <v/>
      </c>
      <c r="AE402" s="26" t="str">
        <f t="shared" ref="AE402" si="742">+IFERROR((U402/I402)-1,"")</f>
        <v/>
      </c>
      <c r="AF402" s="26" t="str">
        <f t="shared" ref="AF402" si="743">+IFERROR((V402/J402)-1,"")</f>
        <v/>
      </c>
      <c r="AG402" s="26" t="str">
        <f t="shared" ref="AG402" si="744">+IFERROR((W402/K402)-1,"")</f>
        <v/>
      </c>
      <c r="AH402" s="26" t="str">
        <f t="shared" ref="AH402" si="745">+IFERROR((Z402/Y402)-1,"")</f>
        <v/>
      </c>
      <c r="AI402" s="21"/>
      <c r="AJ402" s="154"/>
      <c r="AK402" s="13"/>
    </row>
    <row r="403" spans="2:37">
      <c r="B403" s="9"/>
      <c r="D403" s="106" t="s">
        <v>33</v>
      </c>
      <c r="E403" s="5" t="s">
        <v>32</v>
      </c>
      <c r="F403" s="65"/>
      <c r="G403" s="65"/>
      <c r="H403" s="65"/>
      <c r="I403" s="65"/>
      <c r="J403" s="65"/>
      <c r="K403" s="65"/>
      <c r="L403" s="65"/>
      <c r="M403" s="65"/>
      <c r="N403" s="65"/>
      <c r="O403" s="65"/>
      <c r="P403" s="65"/>
      <c r="Q403" s="65"/>
      <c r="R403" s="65"/>
      <c r="S403" s="65"/>
      <c r="T403" s="65"/>
      <c r="U403" s="65"/>
      <c r="V403" s="65"/>
      <c r="W403" s="65"/>
      <c r="X403" s="33">
        <f t="shared" si="724"/>
        <v>0</v>
      </c>
      <c r="Y403" s="33">
        <f t="shared" si="725"/>
        <v>0</v>
      </c>
      <c r="Z403" s="33">
        <f t="shared" si="726"/>
        <v>0</v>
      </c>
      <c r="AA403" s="21"/>
      <c r="AB403" s="26"/>
      <c r="AC403" s="26"/>
      <c r="AD403" s="26"/>
      <c r="AE403" s="26"/>
      <c r="AF403" s="26"/>
      <c r="AG403" s="26"/>
      <c r="AH403" s="26"/>
      <c r="AI403" s="21"/>
      <c r="AJ403" s="154"/>
      <c r="AK403" s="13"/>
    </row>
    <row r="404" spans="2:37">
      <c r="B404" s="9"/>
      <c r="D404" s="140" t="s">
        <v>150</v>
      </c>
      <c r="E404" s="5" t="s">
        <v>32</v>
      </c>
      <c r="F404" s="65"/>
      <c r="G404" s="65"/>
      <c r="H404" s="65"/>
      <c r="I404" s="65"/>
      <c r="J404" s="65"/>
      <c r="K404" s="65"/>
      <c r="L404" s="65"/>
      <c r="M404" s="65"/>
      <c r="N404" s="65"/>
      <c r="O404" s="65"/>
      <c r="P404" s="65"/>
      <c r="Q404" s="65"/>
      <c r="R404" s="65"/>
      <c r="S404" s="65"/>
      <c r="T404" s="65"/>
      <c r="U404" s="65"/>
      <c r="V404" s="65"/>
      <c r="W404" s="65"/>
      <c r="X404" s="33">
        <f t="shared" si="724"/>
        <v>0</v>
      </c>
      <c r="Y404" s="33">
        <f t="shared" si="725"/>
        <v>0</v>
      </c>
      <c r="Z404" s="33">
        <f t="shared" si="726"/>
        <v>0</v>
      </c>
      <c r="AA404" s="21"/>
      <c r="AB404" s="26" t="str">
        <f>+IFERROR((R404/F404)-1,"")</f>
        <v/>
      </c>
      <c r="AC404" s="26" t="str">
        <f t="shared" ref="AC404" si="746">+IFERROR((S404/G404)-1,"")</f>
        <v/>
      </c>
      <c r="AD404" s="26" t="str">
        <f t="shared" ref="AD404" si="747">+IFERROR((T404/H404)-1,"")</f>
        <v/>
      </c>
      <c r="AE404" s="26" t="str">
        <f t="shared" ref="AE404" si="748">+IFERROR((U404/I404)-1,"")</f>
        <v/>
      </c>
      <c r="AF404" s="26" t="str">
        <f t="shared" ref="AF404" si="749">+IFERROR((V404/J404)-1,"")</f>
        <v/>
      </c>
      <c r="AG404" s="26" t="str">
        <f t="shared" ref="AG404" si="750">+IFERROR((W404/K404)-1,"")</f>
        <v/>
      </c>
      <c r="AH404" s="26" t="str">
        <f t="shared" ref="AH404" si="751">+IFERROR((Z404/Y404)-1,"")</f>
        <v/>
      </c>
      <c r="AI404" s="21"/>
      <c r="AJ404" s="154"/>
      <c r="AK404" s="13"/>
    </row>
    <row r="405" spans="2:37">
      <c r="B405" s="9"/>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3"/>
    </row>
    <row r="406" spans="2:37" ht="25.5">
      <c r="B406" s="9"/>
      <c r="C406" s="98" t="s">
        <v>346</v>
      </c>
      <c r="D406" s="134" t="s">
        <v>208</v>
      </c>
      <c r="E406" s="12" t="s">
        <v>47</v>
      </c>
      <c r="F406" s="127">
        <v>43466</v>
      </c>
      <c r="G406" s="127">
        <v>43497</v>
      </c>
      <c r="H406" s="127">
        <v>43525</v>
      </c>
      <c r="I406" s="127">
        <v>43556</v>
      </c>
      <c r="J406" s="127">
        <v>43586</v>
      </c>
      <c r="K406" s="127">
        <v>43617</v>
      </c>
      <c r="L406" s="127">
        <v>43647</v>
      </c>
      <c r="M406" s="127">
        <v>43678</v>
      </c>
      <c r="N406" s="127">
        <v>43709</v>
      </c>
      <c r="O406" s="127">
        <v>43739</v>
      </c>
      <c r="P406" s="127">
        <v>43770</v>
      </c>
      <c r="Q406" s="127">
        <v>43800</v>
      </c>
      <c r="R406" s="127">
        <v>43831</v>
      </c>
      <c r="S406" s="127">
        <v>43862</v>
      </c>
      <c r="T406" s="127">
        <v>43891</v>
      </c>
      <c r="U406" s="127">
        <v>43922</v>
      </c>
      <c r="V406" s="127">
        <v>43952</v>
      </c>
      <c r="W406" s="127">
        <v>43983</v>
      </c>
      <c r="X406" s="175">
        <v>2019</v>
      </c>
      <c r="Y406" s="127" t="s">
        <v>293</v>
      </c>
      <c r="Z406" s="127" t="s">
        <v>294</v>
      </c>
      <c r="AA406" s="12"/>
      <c r="AB406" s="126" t="s">
        <v>89</v>
      </c>
      <c r="AC406" s="126" t="s">
        <v>90</v>
      </c>
      <c r="AD406" s="126" t="s">
        <v>91</v>
      </c>
      <c r="AE406" s="126" t="s">
        <v>92</v>
      </c>
      <c r="AF406" s="126" t="s">
        <v>93</v>
      </c>
      <c r="AG406" s="126" t="s">
        <v>94</v>
      </c>
      <c r="AH406" s="126" t="s">
        <v>295</v>
      </c>
      <c r="AI406" s="12"/>
      <c r="AJ406" s="12" t="s">
        <v>31</v>
      </c>
      <c r="AK406" s="13"/>
    </row>
    <row r="407" spans="2:37">
      <c r="B407" s="9"/>
      <c r="D407" s="125" t="s">
        <v>135</v>
      </c>
      <c r="E407" s="5" t="s">
        <v>32</v>
      </c>
      <c r="F407" s="33">
        <f>F408+F409</f>
        <v>0</v>
      </c>
      <c r="G407" s="33">
        <f t="shared" ref="G407:W407" si="752">G408+G409</f>
        <v>0</v>
      </c>
      <c r="H407" s="33">
        <f t="shared" si="752"/>
        <v>0</v>
      </c>
      <c r="I407" s="33">
        <f t="shared" si="752"/>
        <v>0</v>
      </c>
      <c r="J407" s="33">
        <f t="shared" si="752"/>
        <v>0</v>
      </c>
      <c r="K407" s="33">
        <f t="shared" si="752"/>
        <v>0</v>
      </c>
      <c r="L407" s="33">
        <f t="shared" si="752"/>
        <v>0</v>
      </c>
      <c r="M407" s="33">
        <f t="shared" si="752"/>
        <v>0</v>
      </c>
      <c r="N407" s="33">
        <f t="shared" si="752"/>
        <v>0</v>
      </c>
      <c r="O407" s="33">
        <f t="shared" si="752"/>
        <v>0</v>
      </c>
      <c r="P407" s="33">
        <f t="shared" si="752"/>
        <v>0</v>
      </c>
      <c r="Q407" s="33">
        <f t="shared" si="752"/>
        <v>0</v>
      </c>
      <c r="R407" s="33">
        <f t="shared" si="752"/>
        <v>0</v>
      </c>
      <c r="S407" s="33">
        <f t="shared" si="752"/>
        <v>0</v>
      </c>
      <c r="T407" s="33">
        <f t="shared" si="752"/>
        <v>0</v>
      </c>
      <c r="U407" s="33">
        <f t="shared" si="752"/>
        <v>0</v>
      </c>
      <c r="V407" s="33">
        <f t="shared" si="752"/>
        <v>0</v>
      </c>
      <c r="W407" s="33">
        <f t="shared" si="752"/>
        <v>0</v>
      </c>
      <c r="X407" s="33">
        <f t="shared" ref="X407" si="753">+SUM(F407:Q407)</f>
        <v>0</v>
      </c>
      <c r="Y407" s="33">
        <f t="shared" ref="Y407" si="754">+SUM(F407:K407)</f>
        <v>0</v>
      </c>
      <c r="Z407" s="33">
        <f t="shared" ref="Z407:Z409" si="755">+SUM(R407:W407)</f>
        <v>0</v>
      </c>
      <c r="AA407" s="20"/>
      <c r="AB407" s="26" t="str">
        <f>+IFERROR((R407/F407)-1,"")</f>
        <v/>
      </c>
      <c r="AC407" s="26" t="str">
        <f t="shared" ref="AC407:AC409" si="756">+IFERROR((S407/G407)-1,"")</f>
        <v/>
      </c>
      <c r="AD407" s="26" t="str">
        <f t="shared" ref="AD407:AD409" si="757">+IFERROR((T407/H407)-1,"")</f>
        <v/>
      </c>
      <c r="AE407" s="26" t="str">
        <f t="shared" ref="AE407:AE409" si="758">+IFERROR((U407/I407)-1,"")</f>
        <v/>
      </c>
      <c r="AF407" s="26" t="str">
        <f t="shared" ref="AF407:AF409" si="759">+IFERROR((V407/J407)-1,"")</f>
        <v/>
      </c>
      <c r="AG407" s="26" t="str">
        <f t="shared" ref="AG407:AG409" si="760">+IFERROR((W407/K407)-1,"")</f>
        <v/>
      </c>
      <c r="AH407" s="26" t="str">
        <f t="shared" ref="AH407:AH409" si="761">+IFERROR((Z407/Y407)-1,"")</f>
        <v/>
      </c>
      <c r="AI407" s="20"/>
      <c r="AJ407" s="62"/>
      <c r="AK407" s="13"/>
    </row>
    <row r="408" spans="2:37" ht="24.75" customHeight="1">
      <c r="B408" s="96"/>
      <c r="D408" s="177" t="s">
        <v>174</v>
      </c>
      <c r="E408" s="5" t="s">
        <v>32</v>
      </c>
      <c r="F408" s="65"/>
      <c r="G408" s="65"/>
      <c r="H408" s="65"/>
      <c r="I408" s="65"/>
      <c r="J408" s="65"/>
      <c r="K408" s="65"/>
      <c r="L408" s="65"/>
      <c r="M408" s="65"/>
      <c r="N408" s="65"/>
      <c r="O408" s="65"/>
      <c r="P408" s="65"/>
      <c r="Q408" s="65"/>
      <c r="R408" s="65"/>
      <c r="S408" s="65"/>
      <c r="T408" s="65"/>
      <c r="U408" s="65"/>
      <c r="V408" s="65"/>
      <c r="W408" s="65"/>
      <c r="X408" s="33">
        <f t="shared" ref="X408" si="762">+SUM(F408:Q408)</f>
        <v>0</v>
      </c>
      <c r="Y408" s="33">
        <f t="shared" ref="Y408" si="763">+SUM(F408:K408)</f>
        <v>0</v>
      </c>
      <c r="Z408" s="33">
        <f t="shared" si="755"/>
        <v>0</v>
      </c>
      <c r="AA408" s="178"/>
      <c r="AB408" s="88" t="str">
        <f>+IFERROR((R408/F408)-1,"")</f>
        <v/>
      </c>
      <c r="AC408" s="88" t="str">
        <f t="shared" si="756"/>
        <v/>
      </c>
      <c r="AD408" s="88" t="str">
        <f t="shared" si="757"/>
        <v/>
      </c>
      <c r="AE408" s="88" t="str">
        <f t="shared" si="758"/>
        <v/>
      </c>
      <c r="AF408" s="88" t="str">
        <f t="shared" si="759"/>
        <v/>
      </c>
      <c r="AG408" s="88" t="str">
        <f t="shared" si="760"/>
        <v/>
      </c>
      <c r="AH408" s="88" t="str">
        <f t="shared" si="761"/>
        <v/>
      </c>
      <c r="AI408" s="178"/>
      <c r="AJ408" s="179"/>
      <c r="AK408" s="35"/>
    </row>
    <row r="409" spans="2:37" ht="16.5" customHeight="1">
      <c r="B409" s="96"/>
      <c r="D409" s="177" t="s">
        <v>228</v>
      </c>
      <c r="E409" s="5" t="s">
        <v>32</v>
      </c>
      <c r="F409" s="65"/>
      <c r="G409" s="65"/>
      <c r="H409" s="65"/>
      <c r="I409" s="65"/>
      <c r="J409" s="65"/>
      <c r="K409" s="65"/>
      <c r="L409" s="65"/>
      <c r="M409" s="65"/>
      <c r="N409" s="65"/>
      <c r="O409" s="65"/>
      <c r="P409" s="65"/>
      <c r="Q409" s="65"/>
      <c r="R409" s="65"/>
      <c r="S409" s="65"/>
      <c r="T409" s="65"/>
      <c r="U409" s="65"/>
      <c r="V409" s="65"/>
      <c r="W409" s="65"/>
      <c r="X409" s="33">
        <f t="shared" ref="X409" si="764">+SUM(F409:Q409)</f>
        <v>0</v>
      </c>
      <c r="Y409" s="33">
        <f t="shared" ref="Y409" si="765">+SUM(F409:K409)</f>
        <v>0</v>
      </c>
      <c r="Z409" s="33">
        <f t="shared" si="755"/>
        <v>0</v>
      </c>
      <c r="AA409" s="178"/>
      <c r="AB409" s="88" t="str">
        <f>+IFERROR((R409/F409)-1,"")</f>
        <v/>
      </c>
      <c r="AC409" s="88" t="str">
        <f t="shared" si="756"/>
        <v/>
      </c>
      <c r="AD409" s="88" t="str">
        <f t="shared" si="757"/>
        <v/>
      </c>
      <c r="AE409" s="88" t="str">
        <f t="shared" si="758"/>
        <v/>
      </c>
      <c r="AF409" s="88" t="str">
        <f t="shared" si="759"/>
        <v/>
      </c>
      <c r="AG409" s="88" t="str">
        <f t="shared" si="760"/>
        <v/>
      </c>
      <c r="AH409" s="88" t="str">
        <f t="shared" si="761"/>
        <v/>
      </c>
      <c r="AI409" s="178"/>
      <c r="AJ409" s="179"/>
      <c r="AK409" s="35"/>
    </row>
    <row r="410" spans="2:37" ht="16.5" customHeight="1">
      <c r="B410" s="9"/>
      <c r="D410" s="34"/>
      <c r="W410" s="1"/>
      <c r="AA410" s="23"/>
      <c r="AH410" s="1"/>
      <c r="AK410" s="13"/>
    </row>
    <row r="411" spans="2:37" ht="25.5">
      <c r="B411" s="9"/>
      <c r="C411" s="98" t="s">
        <v>347</v>
      </c>
      <c r="D411" s="133" t="s">
        <v>229</v>
      </c>
      <c r="E411" s="12" t="s">
        <v>47</v>
      </c>
      <c r="F411" s="127">
        <v>43466</v>
      </c>
      <c r="G411" s="127">
        <v>43497</v>
      </c>
      <c r="H411" s="127">
        <v>43525</v>
      </c>
      <c r="I411" s="127">
        <v>43556</v>
      </c>
      <c r="J411" s="127">
        <v>43586</v>
      </c>
      <c r="K411" s="127">
        <v>43617</v>
      </c>
      <c r="L411" s="127">
        <v>43647</v>
      </c>
      <c r="M411" s="127">
        <v>43678</v>
      </c>
      <c r="N411" s="127">
        <v>43709</v>
      </c>
      <c r="O411" s="127">
        <v>43739</v>
      </c>
      <c r="P411" s="127">
        <v>43770</v>
      </c>
      <c r="Q411" s="127">
        <v>43800</v>
      </c>
      <c r="R411" s="127">
        <v>43831</v>
      </c>
      <c r="S411" s="127">
        <v>43862</v>
      </c>
      <c r="T411" s="127">
        <v>43891</v>
      </c>
      <c r="U411" s="127">
        <v>43922</v>
      </c>
      <c r="V411" s="127">
        <v>43952</v>
      </c>
      <c r="W411" s="127">
        <v>43983</v>
      </c>
      <c r="X411" s="175">
        <v>2019</v>
      </c>
      <c r="Y411" s="127" t="s">
        <v>293</v>
      </c>
      <c r="Z411" s="127" t="s">
        <v>294</v>
      </c>
      <c r="AA411" s="12"/>
      <c r="AB411" s="126" t="s">
        <v>89</v>
      </c>
      <c r="AC411" s="126" t="s">
        <v>90</v>
      </c>
      <c r="AD411" s="126" t="s">
        <v>91</v>
      </c>
      <c r="AE411" s="126" t="s">
        <v>92</v>
      </c>
      <c r="AF411" s="126" t="s">
        <v>93</v>
      </c>
      <c r="AG411" s="126" t="s">
        <v>94</v>
      </c>
      <c r="AH411" s="126" t="s">
        <v>295</v>
      </c>
      <c r="AI411" s="12"/>
      <c r="AJ411" s="12" t="s">
        <v>31</v>
      </c>
      <c r="AK411" s="13"/>
    </row>
    <row r="412" spans="2:37">
      <c r="B412" s="9"/>
      <c r="D412" s="176" t="s">
        <v>203</v>
      </c>
      <c r="E412" s="5" t="s">
        <v>32</v>
      </c>
      <c r="F412" s="33">
        <f t="shared" ref="F412:W412" si="766">+SUM(F413:F417)</f>
        <v>0</v>
      </c>
      <c r="G412" s="33">
        <f t="shared" si="766"/>
        <v>0</v>
      </c>
      <c r="H412" s="33">
        <f t="shared" si="766"/>
        <v>0</v>
      </c>
      <c r="I412" s="33">
        <f t="shared" si="766"/>
        <v>0</v>
      </c>
      <c r="J412" s="33">
        <f t="shared" si="766"/>
        <v>0</v>
      </c>
      <c r="K412" s="33">
        <f t="shared" si="766"/>
        <v>0</v>
      </c>
      <c r="L412" s="33">
        <f t="shared" si="766"/>
        <v>0</v>
      </c>
      <c r="M412" s="33">
        <f t="shared" si="766"/>
        <v>0</v>
      </c>
      <c r="N412" s="33">
        <f t="shared" si="766"/>
        <v>0</v>
      </c>
      <c r="O412" s="33">
        <f t="shared" si="766"/>
        <v>0</v>
      </c>
      <c r="P412" s="33">
        <f t="shared" si="766"/>
        <v>0</v>
      </c>
      <c r="Q412" s="33">
        <f t="shared" si="766"/>
        <v>0</v>
      </c>
      <c r="R412" s="33">
        <f t="shared" si="766"/>
        <v>0</v>
      </c>
      <c r="S412" s="33">
        <f t="shared" si="766"/>
        <v>0</v>
      </c>
      <c r="T412" s="33">
        <f t="shared" si="766"/>
        <v>0</v>
      </c>
      <c r="U412" s="33">
        <f t="shared" si="766"/>
        <v>0</v>
      </c>
      <c r="V412" s="33">
        <f t="shared" si="766"/>
        <v>0</v>
      </c>
      <c r="W412" s="33">
        <f t="shared" si="766"/>
        <v>0</v>
      </c>
      <c r="X412" s="33">
        <f t="shared" ref="X412:X417" si="767">+SUM(F412:Q412)</f>
        <v>0</v>
      </c>
      <c r="Y412" s="33">
        <f t="shared" ref="Y412:Y417" si="768">+SUM(F412:K412)</f>
        <v>0</v>
      </c>
      <c r="Z412" s="33">
        <f t="shared" ref="Z412:Z417" si="769">+SUM(R412:W412)</f>
        <v>0</v>
      </c>
      <c r="AA412" s="21"/>
      <c r="AB412" s="26" t="str">
        <f>+IFERROR((R412/F412)-1,"")</f>
        <v/>
      </c>
      <c r="AC412" s="26" t="str">
        <f t="shared" ref="AC412" si="770">+IFERROR((S412/G412)-1,"")</f>
        <v/>
      </c>
      <c r="AD412" s="26" t="str">
        <f t="shared" ref="AD412" si="771">+IFERROR((T412/H412)-1,"")</f>
        <v/>
      </c>
      <c r="AE412" s="26" t="str">
        <f t="shared" ref="AE412" si="772">+IFERROR((U412/I412)-1,"")</f>
        <v/>
      </c>
      <c r="AF412" s="26" t="str">
        <f t="shared" ref="AF412" si="773">+IFERROR((V412/J412)-1,"")</f>
        <v/>
      </c>
      <c r="AG412" s="26" t="str">
        <f t="shared" ref="AG412" si="774">+IFERROR((W412/K412)-1,"")</f>
        <v/>
      </c>
      <c r="AH412" s="26" t="str">
        <f t="shared" ref="AH412" si="775">+IFERROR((Z412/Y412)-1,"")</f>
        <v/>
      </c>
      <c r="AI412" s="21"/>
      <c r="AJ412" s="154"/>
      <c r="AK412" s="13"/>
    </row>
    <row r="413" spans="2:37">
      <c r="B413" s="9"/>
      <c r="D413" s="106" t="s">
        <v>209</v>
      </c>
      <c r="E413" s="5" t="s">
        <v>32</v>
      </c>
      <c r="F413" s="65"/>
      <c r="G413" s="65"/>
      <c r="H413" s="65"/>
      <c r="I413" s="65"/>
      <c r="J413" s="65"/>
      <c r="K413" s="65"/>
      <c r="L413" s="65"/>
      <c r="M413" s="65"/>
      <c r="N413" s="65"/>
      <c r="O413" s="65"/>
      <c r="P413" s="65"/>
      <c r="Q413" s="65"/>
      <c r="R413" s="65"/>
      <c r="S413" s="65"/>
      <c r="T413" s="65"/>
      <c r="U413" s="65"/>
      <c r="V413" s="65"/>
      <c r="W413" s="65"/>
      <c r="X413" s="33">
        <f t="shared" si="767"/>
        <v>0</v>
      </c>
      <c r="Y413" s="33">
        <f t="shared" si="768"/>
        <v>0</v>
      </c>
      <c r="Z413" s="33">
        <f t="shared" si="769"/>
        <v>0</v>
      </c>
      <c r="AA413" s="21"/>
      <c r="AB413" s="26"/>
      <c r="AC413" s="26"/>
      <c r="AD413" s="26"/>
      <c r="AE413" s="26"/>
      <c r="AF413" s="26"/>
      <c r="AG413" s="26"/>
      <c r="AH413" s="26"/>
      <c r="AI413" s="21"/>
      <c r="AJ413" s="154"/>
      <c r="AK413" s="13"/>
    </row>
    <row r="414" spans="2:37">
      <c r="B414" s="9"/>
      <c r="D414" s="106" t="s">
        <v>204</v>
      </c>
      <c r="E414" s="5" t="s">
        <v>32</v>
      </c>
      <c r="F414" s="65"/>
      <c r="G414" s="65"/>
      <c r="H414" s="65"/>
      <c r="I414" s="65"/>
      <c r="J414" s="65"/>
      <c r="K414" s="65"/>
      <c r="L414" s="65"/>
      <c r="M414" s="65"/>
      <c r="N414" s="65"/>
      <c r="O414" s="65"/>
      <c r="P414" s="65"/>
      <c r="Q414" s="65"/>
      <c r="R414" s="65"/>
      <c r="S414" s="65"/>
      <c r="T414" s="65"/>
      <c r="U414" s="65"/>
      <c r="V414" s="65"/>
      <c r="W414" s="65"/>
      <c r="X414" s="33">
        <f t="shared" si="767"/>
        <v>0</v>
      </c>
      <c r="Y414" s="33">
        <f t="shared" si="768"/>
        <v>0</v>
      </c>
      <c r="Z414" s="33">
        <f t="shared" si="769"/>
        <v>0</v>
      </c>
      <c r="AA414" s="21"/>
      <c r="AB414" s="26" t="str">
        <f>+IFERROR((R414/F414)-1,"")</f>
        <v/>
      </c>
      <c r="AC414" s="26" t="str">
        <f t="shared" ref="AC414" si="776">+IFERROR((S414/G414)-1,"")</f>
        <v/>
      </c>
      <c r="AD414" s="26" t="str">
        <f t="shared" ref="AD414" si="777">+IFERROR((T414/H414)-1,"")</f>
        <v/>
      </c>
      <c r="AE414" s="26" t="str">
        <f t="shared" ref="AE414" si="778">+IFERROR((U414/I414)-1,"")</f>
        <v/>
      </c>
      <c r="AF414" s="26" t="str">
        <f t="shared" ref="AF414" si="779">+IFERROR((V414/J414)-1,"")</f>
        <v/>
      </c>
      <c r="AG414" s="26" t="str">
        <f t="shared" ref="AG414" si="780">+IFERROR((W414/K414)-1,"")</f>
        <v/>
      </c>
      <c r="AH414" s="26" t="str">
        <f t="shared" ref="AH414" si="781">+IFERROR((Z414/Y414)-1,"")</f>
        <v/>
      </c>
      <c r="AI414" s="21"/>
      <c r="AJ414" s="154"/>
      <c r="AK414" s="13"/>
    </row>
    <row r="415" spans="2:37">
      <c r="B415" s="9"/>
      <c r="D415" s="106" t="s">
        <v>33</v>
      </c>
      <c r="E415" s="5" t="s">
        <v>32</v>
      </c>
      <c r="F415" s="65"/>
      <c r="G415" s="65"/>
      <c r="H415" s="65"/>
      <c r="I415" s="65"/>
      <c r="J415" s="65"/>
      <c r="K415" s="65"/>
      <c r="L415" s="65"/>
      <c r="M415" s="65"/>
      <c r="N415" s="65"/>
      <c r="O415" s="65"/>
      <c r="P415" s="65"/>
      <c r="Q415" s="65"/>
      <c r="R415" s="65"/>
      <c r="S415" s="65"/>
      <c r="T415" s="65"/>
      <c r="U415" s="65"/>
      <c r="V415" s="65"/>
      <c r="W415" s="65"/>
      <c r="X415" s="33">
        <f t="shared" si="767"/>
        <v>0</v>
      </c>
      <c r="Y415" s="33">
        <f t="shared" si="768"/>
        <v>0</v>
      </c>
      <c r="Z415" s="33">
        <f t="shared" si="769"/>
        <v>0</v>
      </c>
      <c r="AA415" s="21"/>
      <c r="AB415" s="26"/>
      <c r="AC415" s="26"/>
      <c r="AD415" s="26"/>
      <c r="AE415" s="26"/>
      <c r="AF415" s="26"/>
      <c r="AG415" s="26"/>
      <c r="AH415" s="26"/>
      <c r="AI415" s="21"/>
      <c r="AJ415" s="154"/>
      <c r="AK415" s="13"/>
    </row>
    <row r="416" spans="2:37">
      <c r="B416" s="9"/>
      <c r="D416" s="106" t="s">
        <v>206</v>
      </c>
      <c r="E416" s="5" t="s">
        <v>32</v>
      </c>
      <c r="F416" s="65"/>
      <c r="G416" s="65"/>
      <c r="H416" s="65"/>
      <c r="I416" s="65"/>
      <c r="J416" s="65"/>
      <c r="K416" s="65"/>
      <c r="L416" s="65"/>
      <c r="M416" s="65"/>
      <c r="N416" s="65"/>
      <c r="O416" s="65"/>
      <c r="P416" s="65"/>
      <c r="Q416" s="65"/>
      <c r="R416" s="65"/>
      <c r="S416" s="65"/>
      <c r="T416" s="65"/>
      <c r="U416" s="65"/>
      <c r="V416" s="65"/>
      <c r="W416" s="65"/>
      <c r="X416" s="33">
        <f t="shared" si="767"/>
        <v>0</v>
      </c>
      <c r="Y416" s="33">
        <f t="shared" si="768"/>
        <v>0</v>
      </c>
      <c r="Z416" s="33">
        <f t="shared" si="769"/>
        <v>0</v>
      </c>
      <c r="AA416" s="21"/>
      <c r="AB416" s="26"/>
      <c r="AC416" s="26"/>
      <c r="AD416" s="26"/>
      <c r="AE416" s="26"/>
      <c r="AF416" s="26"/>
      <c r="AG416" s="26"/>
      <c r="AH416" s="26"/>
      <c r="AI416" s="21"/>
      <c r="AJ416" s="154"/>
      <c r="AK416" s="13"/>
    </row>
    <row r="417" spans="2:37">
      <c r="B417" s="9"/>
      <c r="D417" s="140" t="s">
        <v>150</v>
      </c>
      <c r="E417" s="5" t="s">
        <v>32</v>
      </c>
      <c r="F417" s="65"/>
      <c r="G417" s="65"/>
      <c r="H417" s="65"/>
      <c r="I417" s="65"/>
      <c r="J417" s="65"/>
      <c r="K417" s="65"/>
      <c r="L417" s="65"/>
      <c r="M417" s="65"/>
      <c r="N417" s="65"/>
      <c r="O417" s="65"/>
      <c r="P417" s="65"/>
      <c r="Q417" s="65"/>
      <c r="R417" s="65"/>
      <c r="S417" s="65"/>
      <c r="T417" s="65"/>
      <c r="U417" s="65"/>
      <c r="V417" s="65"/>
      <c r="W417" s="65"/>
      <c r="X417" s="33">
        <f t="shared" si="767"/>
        <v>0</v>
      </c>
      <c r="Y417" s="33">
        <f t="shared" si="768"/>
        <v>0</v>
      </c>
      <c r="Z417" s="33">
        <f t="shared" si="769"/>
        <v>0</v>
      </c>
      <c r="AA417" s="21"/>
      <c r="AB417" s="26" t="str">
        <f>+IFERROR((R417/F417)-1,"")</f>
        <v/>
      </c>
      <c r="AC417" s="26" t="str">
        <f t="shared" ref="AC417" si="782">+IFERROR((S417/G417)-1,"")</f>
        <v/>
      </c>
      <c r="AD417" s="26" t="str">
        <f t="shared" ref="AD417" si="783">+IFERROR((T417/H417)-1,"")</f>
        <v/>
      </c>
      <c r="AE417" s="26" t="str">
        <f t="shared" ref="AE417" si="784">+IFERROR((U417/I417)-1,"")</f>
        <v/>
      </c>
      <c r="AF417" s="26" t="str">
        <f t="shared" ref="AF417" si="785">+IFERROR((V417/J417)-1,"")</f>
        <v/>
      </c>
      <c r="AG417" s="26" t="str">
        <f t="shared" ref="AG417" si="786">+IFERROR((W417/K417)-1,"")</f>
        <v/>
      </c>
      <c r="AH417" s="26" t="str">
        <f t="shared" ref="AH417" si="787">+IFERROR((Z417/Y417)-1,"")</f>
        <v/>
      </c>
      <c r="AI417" s="21"/>
      <c r="AJ417" s="154"/>
      <c r="AK417" s="13"/>
    </row>
    <row r="418" spans="2:37" s="64" customFormat="1" ht="16.5" customHeight="1">
      <c r="B418" s="9"/>
      <c r="C418" s="1"/>
      <c r="O418" s="138"/>
      <c r="P418" s="138"/>
      <c r="Q418" s="138"/>
      <c r="R418" s="138"/>
      <c r="S418" s="138"/>
      <c r="T418" s="138"/>
      <c r="U418" s="138"/>
      <c r="V418" s="138"/>
      <c r="AA418" s="139"/>
      <c r="AB418" s="139"/>
      <c r="AC418" s="139"/>
      <c r="AD418" s="139"/>
      <c r="AE418" s="139"/>
      <c r="AF418" s="139"/>
      <c r="AG418" s="139"/>
      <c r="AK418" s="13"/>
    </row>
    <row r="419" spans="2:37" s="60" customFormat="1" ht="36" customHeight="1">
      <c r="B419" s="112"/>
      <c r="C419" s="91" t="s">
        <v>348</v>
      </c>
      <c r="D419" s="132" t="s">
        <v>210</v>
      </c>
      <c r="E419" s="12" t="s">
        <v>47</v>
      </c>
      <c r="F419" s="127">
        <v>43466</v>
      </c>
      <c r="G419" s="127">
        <v>43497</v>
      </c>
      <c r="H419" s="127">
        <v>43525</v>
      </c>
      <c r="I419" s="127">
        <v>43556</v>
      </c>
      <c r="J419" s="127">
        <v>43586</v>
      </c>
      <c r="K419" s="127">
        <v>43617</v>
      </c>
      <c r="L419" s="127">
        <v>43647</v>
      </c>
      <c r="M419" s="127">
        <v>43678</v>
      </c>
      <c r="N419" s="127">
        <v>43709</v>
      </c>
      <c r="O419" s="127">
        <v>43739</v>
      </c>
      <c r="P419" s="127">
        <v>43770</v>
      </c>
      <c r="Q419" s="127">
        <v>43800</v>
      </c>
      <c r="R419" s="127">
        <v>43831</v>
      </c>
      <c r="S419" s="127">
        <v>43862</v>
      </c>
      <c r="T419" s="127">
        <v>43891</v>
      </c>
      <c r="U419" s="127">
        <v>43922</v>
      </c>
      <c r="V419" s="127">
        <v>43952</v>
      </c>
      <c r="W419" s="127">
        <v>43983</v>
      </c>
      <c r="X419" s="175">
        <v>2019</v>
      </c>
      <c r="Y419" s="127" t="s">
        <v>293</v>
      </c>
      <c r="Z419" s="127" t="s">
        <v>294</v>
      </c>
      <c r="AA419" s="12"/>
      <c r="AB419" s="126" t="s">
        <v>89</v>
      </c>
      <c r="AC419" s="126" t="s">
        <v>90</v>
      </c>
      <c r="AD419" s="126" t="s">
        <v>91</v>
      </c>
      <c r="AE419" s="126" t="s">
        <v>92</v>
      </c>
      <c r="AF419" s="126" t="s">
        <v>93</v>
      </c>
      <c r="AG419" s="126" t="s">
        <v>94</v>
      </c>
      <c r="AH419" s="126" t="s">
        <v>295</v>
      </c>
      <c r="AI419" s="12"/>
      <c r="AJ419" s="12" t="s">
        <v>31</v>
      </c>
      <c r="AK419" s="13"/>
    </row>
    <row r="420" spans="2:37">
      <c r="B420" s="9"/>
      <c r="C420" s="98" t="s">
        <v>349</v>
      </c>
      <c r="D420" s="134" t="s">
        <v>248</v>
      </c>
      <c r="E420" s="5" t="s">
        <v>32</v>
      </c>
      <c r="F420" s="33">
        <f>+SUM(F421:F426)</f>
        <v>0</v>
      </c>
      <c r="G420" s="33">
        <f t="shared" ref="G420:W420" si="788">+SUM(G421:G426)</f>
        <v>0</v>
      </c>
      <c r="H420" s="33">
        <f t="shared" si="788"/>
        <v>0</v>
      </c>
      <c r="I420" s="33">
        <f t="shared" si="788"/>
        <v>0</v>
      </c>
      <c r="J420" s="33">
        <f t="shared" si="788"/>
        <v>0</v>
      </c>
      <c r="K420" s="33">
        <f t="shared" si="788"/>
        <v>0</v>
      </c>
      <c r="L420" s="33">
        <f t="shared" si="788"/>
        <v>0</v>
      </c>
      <c r="M420" s="33">
        <f t="shared" si="788"/>
        <v>0</v>
      </c>
      <c r="N420" s="33">
        <f t="shared" si="788"/>
        <v>0</v>
      </c>
      <c r="O420" s="33">
        <f t="shared" si="788"/>
        <v>0</v>
      </c>
      <c r="P420" s="33">
        <f t="shared" si="788"/>
        <v>0</v>
      </c>
      <c r="Q420" s="33">
        <f t="shared" si="788"/>
        <v>0</v>
      </c>
      <c r="R420" s="33">
        <f t="shared" si="788"/>
        <v>0</v>
      </c>
      <c r="S420" s="33">
        <f t="shared" si="788"/>
        <v>0</v>
      </c>
      <c r="T420" s="33">
        <f t="shared" si="788"/>
        <v>0</v>
      </c>
      <c r="U420" s="33">
        <f t="shared" si="788"/>
        <v>0</v>
      </c>
      <c r="V420" s="33">
        <f t="shared" si="788"/>
        <v>0</v>
      </c>
      <c r="W420" s="33">
        <f t="shared" si="788"/>
        <v>0</v>
      </c>
      <c r="X420" s="33">
        <f t="shared" ref="X420:X426" si="789">+SUM(F420:Q420)</f>
        <v>0</v>
      </c>
      <c r="Y420" s="33">
        <f t="shared" ref="Y420:Y426" si="790">+SUM(F420:K420)</f>
        <v>0</v>
      </c>
      <c r="Z420" s="33">
        <f t="shared" ref="Z420:Z426" si="791">+SUM(R420:W420)</f>
        <v>0</v>
      </c>
      <c r="AA420" s="21"/>
      <c r="AB420" s="26" t="str">
        <f t="shared" ref="AB420:AB426" si="792">+IFERROR((R420/F420)-1,"")</f>
        <v/>
      </c>
      <c r="AC420" s="26" t="str">
        <f t="shared" ref="AC420:AC426" si="793">+IFERROR((S420/G420)-1,"")</f>
        <v/>
      </c>
      <c r="AD420" s="26" t="str">
        <f t="shared" ref="AD420:AD426" si="794">+IFERROR((T420/H420)-1,"")</f>
        <v/>
      </c>
      <c r="AE420" s="26" t="str">
        <f t="shared" ref="AE420:AE426" si="795">+IFERROR((U420/I420)-1,"")</f>
        <v/>
      </c>
      <c r="AF420" s="26" t="str">
        <f t="shared" ref="AF420:AF426" si="796">+IFERROR((V420/J420)-1,"")</f>
        <v/>
      </c>
      <c r="AG420" s="26" t="str">
        <f t="shared" ref="AG420:AG426" si="797">+IFERROR((W420/K420)-1,"")</f>
        <v/>
      </c>
      <c r="AH420" s="26" t="str">
        <f t="shared" ref="AH420:AH426" si="798">+IFERROR((Z420/Y420)-1,"")</f>
        <v/>
      </c>
      <c r="AI420" s="21"/>
      <c r="AJ420" s="154"/>
      <c r="AK420" s="13"/>
    </row>
    <row r="421" spans="2:37">
      <c r="B421" s="9"/>
      <c r="D421" s="63" t="s">
        <v>58</v>
      </c>
      <c r="E421" s="5" t="s">
        <v>32</v>
      </c>
      <c r="F421" s="65"/>
      <c r="G421" s="65"/>
      <c r="H421" s="65"/>
      <c r="I421" s="65"/>
      <c r="J421" s="65"/>
      <c r="K421" s="65"/>
      <c r="L421" s="65"/>
      <c r="M421" s="65"/>
      <c r="N421" s="65"/>
      <c r="O421" s="65"/>
      <c r="P421" s="65"/>
      <c r="Q421" s="65"/>
      <c r="R421" s="65"/>
      <c r="S421" s="65"/>
      <c r="T421" s="65"/>
      <c r="U421" s="65"/>
      <c r="V421" s="65"/>
      <c r="W421" s="65"/>
      <c r="X421" s="33">
        <f t="shared" si="789"/>
        <v>0</v>
      </c>
      <c r="Y421" s="33">
        <f t="shared" si="790"/>
        <v>0</v>
      </c>
      <c r="Z421" s="33">
        <f t="shared" si="791"/>
        <v>0</v>
      </c>
      <c r="AA421" s="21"/>
      <c r="AB421" s="26" t="str">
        <f t="shared" si="792"/>
        <v/>
      </c>
      <c r="AC421" s="26" t="str">
        <f t="shared" si="793"/>
        <v/>
      </c>
      <c r="AD421" s="26" t="str">
        <f t="shared" si="794"/>
        <v/>
      </c>
      <c r="AE421" s="26" t="str">
        <f t="shared" si="795"/>
        <v/>
      </c>
      <c r="AF421" s="26" t="str">
        <f t="shared" si="796"/>
        <v/>
      </c>
      <c r="AG421" s="26" t="str">
        <f t="shared" si="797"/>
        <v/>
      </c>
      <c r="AH421" s="26" t="str">
        <f t="shared" si="798"/>
        <v/>
      </c>
      <c r="AI421" s="21"/>
      <c r="AJ421" s="154"/>
      <c r="AK421" s="13"/>
    </row>
    <row r="422" spans="2:37">
      <c r="B422" s="9"/>
      <c r="D422" s="63" t="s">
        <v>34</v>
      </c>
      <c r="E422" s="5" t="s">
        <v>32</v>
      </c>
      <c r="F422" s="65"/>
      <c r="G422" s="65"/>
      <c r="H422" s="65"/>
      <c r="I422" s="65"/>
      <c r="J422" s="65"/>
      <c r="K422" s="65"/>
      <c r="L422" s="65"/>
      <c r="M422" s="65"/>
      <c r="N422" s="65"/>
      <c r="O422" s="65"/>
      <c r="P422" s="65"/>
      <c r="Q422" s="65"/>
      <c r="R422" s="65"/>
      <c r="S422" s="65"/>
      <c r="T422" s="65"/>
      <c r="U422" s="65"/>
      <c r="V422" s="65"/>
      <c r="W422" s="65"/>
      <c r="X422" s="33">
        <f t="shared" si="789"/>
        <v>0</v>
      </c>
      <c r="Y422" s="33">
        <f t="shared" si="790"/>
        <v>0</v>
      </c>
      <c r="Z422" s="33">
        <f t="shared" si="791"/>
        <v>0</v>
      </c>
      <c r="AA422" s="21"/>
      <c r="AB422" s="26" t="str">
        <f t="shared" si="792"/>
        <v/>
      </c>
      <c r="AC422" s="26" t="str">
        <f t="shared" si="793"/>
        <v/>
      </c>
      <c r="AD422" s="26" t="str">
        <f t="shared" si="794"/>
        <v/>
      </c>
      <c r="AE422" s="26" t="str">
        <f t="shared" si="795"/>
        <v/>
      </c>
      <c r="AF422" s="26" t="str">
        <f t="shared" si="796"/>
        <v/>
      </c>
      <c r="AG422" s="26" t="str">
        <f t="shared" si="797"/>
        <v/>
      </c>
      <c r="AH422" s="26" t="str">
        <f t="shared" si="798"/>
        <v/>
      </c>
      <c r="AI422" s="21"/>
      <c r="AJ422" s="154"/>
      <c r="AK422" s="13"/>
    </row>
    <row r="423" spans="2:37">
      <c r="B423" s="9"/>
      <c r="D423" s="63" t="s">
        <v>59</v>
      </c>
      <c r="E423" s="5" t="s">
        <v>32</v>
      </c>
      <c r="F423" s="65"/>
      <c r="G423" s="65"/>
      <c r="H423" s="65"/>
      <c r="I423" s="65"/>
      <c r="J423" s="65"/>
      <c r="K423" s="65"/>
      <c r="L423" s="65"/>
      <c r="M423" s="65"/>
      <c r="N423" s="65"/>
      <c r="O423" s="65"/>
      <c r="P423" s="65"/>
      <c r="Q423" s="65"/>
      <c r="R423" s="65"/>
      <c r="S423" s="65"/>
      <c r="T423" s="65"/>
      <c r="U423" s="65"/>
      <c r="V423" s="65"/>
      <c r="W423" s="65"/>
      <c r="X423" s="33">
        <f t="shared" si="789"/>
        <v>0</v>
      </c>
      <c r="Y423" s="33">
        <f t="shared" si="790"/>
        <v>0</v>
      </c>
      <c r="Z423" s="33">
        <f t="shared" si="791"/>
        <v>0</v>
      </c>
      <c r="AA423" s="21"/>
      <c r="AB423" s="26" t="str">
        <f t="shared" si="792"/>
        <v/>
      </c>
      <c r="AC423" s="26" t="str">
        <f t="shared" si="793"/>
        <v/>
      </c>
      <c r="AD423" s="26" t="str">
        <f t="shared" si="794"/>
        <v/>
      </c>
      <c r="AE423" s="26" t="str">
        <f t="shared" si="795"/>
        <v/>
      </c>
      <c r="AF423" s="26" t="str">
        <f t="shared" si="796"/>
        <v/>
      </c>
      <c r="AG423" s="26" t="str">
        <f t="shared" si="797"/>
        <v/>
      </c>
      <c r="AH423" s="26" t="str">
        <f t="shared" si="798"/>
        <v/>
      </c>
      <c r="AI423" s="21"/>
      <c r="AJ423" s="154"/>
      <c r="AK423" s="13"/>
    </row>
    <row r="424" spans="2:37">
      <c r="B424" s="9"/>
      <c r="D424" s="63" t="s">
        <v>60</v>
      </c>
      <c r="E424" s="5" t="s">
        <v>32</v>
      </c>
      <c r="F424" s="65"/>
      <c r="G424" s="65"/>
      <c r="H424" s="65"/>
      <c r="I424" s="65"/>
      <c r="J424" s="65"/>
      <c r="K424" s="65"/>
      <c r="L424" s="65"/>
      <c r="M424" s="65"/>
      <c r="N424" s="65"/>
      <c r="O424" s="65"/>
      <c r="P424" s="65"/>
      <c r="Q424" s="65"/>
      <c r="R424" s="65"/>
      <c r="S424" s="65"/>
      <c r="T424" s="65"/>
      <c r="U424" s="65"/>
      <c r="V424" s="65"/>
      <c r="W424" s="65"/>
      <c r="X424" s="33">
        <f t="shared" si="789"/>
        <v>0</v>
      </c>
      <c r="Y424" s="33">
        <f t="shared" si="790"/>
        <v>0</v>
      </c>
      <c r="Z424" s="33">
        <f t="shared" si="791"/>
        <v>0</v>
      </c>
      <c r="AA424" s="21"/>
      <c r="AB424" s="26" t="str">
        <f t="shared" si="792"/>
        <v/>
      </c>
      <c r="AC424" s="26" t="str">
        <f t="shared" si="793"/>
        <v/>
      </c>
      <c r="AD424" s="26" t="str">
        <f t="shared" si="794"/>
        <v/>
      </c>
      <c r="AE424" s="26" t="str">
        <f t="shared" si="795"/>
        <v/>
      </c>
      <c r="AF424" s="26" t="str">
        <f t="shared" si="796"/>
        <v/>
      </c>
      <c r="AG424" s="26" t="str">
        <f t="shared" si="797"/>
        <v/>
      </c>
      <c r="AH424" s="26" t="str">
        <f t="shared" si="798"/>
        <v/>
      </c>
      <c r="AI424" s="21"/>
      <c r="AJ424" s="154"/>
      <c r="AK424" s="13"/>
    </row>
    <row r="425" spans="2:37">
      <c r="B425" s="9"/>
      <c r="D425" s="63" t="s">
        <v>149</v>
      </c>
      <c r="E425" s="5" t="s">
        <v>32</v>
      </c>
      <c r="F425" s="65"/>
      <c r="G425" s="65"/>
      <c r="H425" s="65"/>
      <c r="I425" s="65"/>
      <c r="J425" s="65"/>
      <c r="K425" s="65"/>
      <c r="L425" s="65"/>
      <c r="M425" s="65"/>
      <c r="N425" s="65"/>
      <c r="O425" s="65"/>
      <c r="P425" s="65"/>
      <c r="Q425" s="65"/>
      <c r="R425" s="65"/>
      <c r="S425" s="65"/>
      <c r="T425" s="65"/>
      <c r="U425" s="65"/>
      <c r="V425" s="65"/>
      <c r="W425" s="65"/>
      <c r="X425" s="33">
        <f t="shared" si="789"/>
        <v>0</v>
      </c>
      <c r="Y425" s="33">
        <f t="shared" si="790"/>
        <v>0</v>
      </c>
      <c r="Z425" s="33">
        <f t="shared" si="791"/>
        <v>0</v>
      </c>
      <c r="AA425" s="21"/>
      <c r="AB425" s="26" t="str">
        <f t="shared" si="792"/>
        <v/>
      </c>
      <c r="AC425" s="26" t="str">
        <f t="shared" si="793"/>
        <v/>
      </c>
      <c r="AD425" s="26" t="str">
        <f t="shared" si="794"/>
        <v/>
      </c>
      <c r="AE425" s="26" t="str">
        <f t="shared" si="795"/>
        <v/>
      </c>
      <c r="AF425" s="26" t="str">
        <f t="shared" si="796"/>
        <v/>
      </c>
      <c r="AG425" s="26" t="str">
        <f t="shared" si="797"/>
        <v/>
      </c>
      <c r="AH425" s="26" t="str">
        <f t="shared" si="798"/>
        <v/>
      </c>
      <c r="AI425" s="21"/>
      <c r="AJ425" s="154"/>
      <c r="AK425" s="13"/>
    </row>
    <row r="426" spans="2:37">
      <c r="B426" s="9"/>
      <c r="D426" s="63" t="s">
        <v>36</v>
      </c>
      <c r="E426" s="5" t="s">
        <v>32</v>
      </c>
      <c r="F426" s="65"/>
      <c r="G426" s="65"/>
      <c r="H426" s="65"/>
      <c r="I426" s="65"/>
      <c r="J426" s="65"/>
      <c r="K426" s="65"/>
      <c r="L426" s="65"/>
      <c r="M426" s="65"/>
      <c r="N426" s="65"/>
      <c r="O426" s="65"/>
      <c r="P426" s="65"/>
      <c r="Q426" s="65"/>
      <c r="R426" s="65"/>
      <c r="S426" s="65"/>
      <c r="T426" s="65"/>
      <c r="U426" s="65"/>
      <c r="V426" s="65"/>
      <c r="W426" s="65"/>
      <c r="X426" s="33">
        <f t="shared" si="789"/>
        <v>0</v>
      </c>
      <c r="Y426" s="33">
        <f t="shared" si="790"/>
        <v>0</v>
      </c>
      <c r="Z426" s="33">
        <f t="shared" si="791"/>
        <v>0</v>
      </c>
      <c r="AA426" s="21"/>
      <c r="AB426" s="26" t="str">
        <f t="shared" si="792"/>
        <v/>
      </c>
      <c r="AC426" s="26" t="str">
        <f t="shared" si="793"/>
        <v/>
      </c>
      <c r="AD426" s="26" t="str">
        <f t="shared" si="794"/>
        <v/>
      </c>
      <c r="AE426" s="26" t="str">
        <f t="shared" si="795"/>
        <v/>
      </c>
      <c r="AF426" s="26" t="str">
        <f t="shared" si="796"/>
        <v/>
      </c>
      <c r="AG426" s="26" t="str">
        <f t="shared" si="797"/>
        <v/>
      </c>
      <c r="AH426" s="26" t="str">
        <f t="shared" si="798"/>
        <v/>
      </c>
      <c r="AI426" s="21"/>
      <c r="AJ426" s="154"/>
      <c r="AK426" s="13"/>
    </row>
    <row r="427" spans="2:37" ht="25.5">
      <c r="B427" s="9"/>
      <c r="E427" s="12" t="s">
        <v>47</v>
      </c>
      <c r="F427" s="127">
        <v>43466</v>
      </c>
      <c r="G427" s="127">
        <v>43497</v>
      </c>
      <c r="H427" s="127">
        <v>43525</v>
      </c>
      <c r="I427" s="127">
        <v>43556</v>
      </c>
      <c r="J427" s="127">
        <v>43586</v>
      </c>
      <c r="K427" s="127">
        <v>43617</v>
      </c>
      <c r="L427" s="127">
        <v>43647</v>
      </c>
      <c r="M427" s="127">
        <v>43678</v>
      </c>
      <c r="N427" s="127">
        <v>43709</v>
      </c>
      <c r="O427" s="127">
        <v>43739</v>
      </c>
      <c r="P427" s="127">
        <v>43770</v>
      </c>
      <c r="Q427" s="127">
        <v>43800</v>
      </c>
      <c r="R427" s="127">
        <v>43831</v>
      </c>
      <c r="S427" s="127">
        <v>43862</v>
      </c>
      <c r="T427" s="127">
        <v>43891</v>
      </c>
      <c r="U427" s="127">
        <v>43922</v>
      </c>
      <c r="V427" s="127">
        <v>43952</v>
      </c>
      <c r="W427" s="127">
        <v>43983</v>
      </c>
      <c r="X427" s="36">
        <v>2019</v>
      </c>
      <c r="Y427" s="82" t="s">
        <v>293</v>
      </c>
      <c r="Z427" s="82" t="s">
        <v>294</v>
      </c>
      <c r="AA427" s="12"/>
      <c r="AB427" s="126" t="s">
        <v>89</v>
      </c>
      <c r="AC427" s="126" t="s">
        <v>90</v>
      </c>
      <c r="AD427" s="126" t="s">
        <v>91</v>
      </c>
      <c r="AE427" s="126" t="s">
        <v>92</v>
      </c>
      <c r="AF427" s="126" t="s">
        <v>93</v>
      </c>
      <c r="AG427" s="126" t="s">
        <v>94</v>
      </c>
      <c r="AH427" s="126" t="s">
        <v>295</v>
      </c>
      <c r="AI427" s="12"/>
      <c r="AJ427" s="12" t="s">
        <v>31</v>
      </c>
      <c r="AK427" s="13"/>
    </row>
    <row r="428" spans="2:37">
      <c r="B428" s="9"/>
      <c r="C428" s="98" t="s">
        <v>350</v>
      </c>
      <c r="D428" s="134" t="s">
        <v>247</v>
      </c>
      <c r="E428" s="5" t="s">
        <v>32</v>
      </c>
      <c r="F428" s="33">
        <f t="shared" ref="F428:W428" si="799">+SUM(F429:F434)</f>
        <v>0</v>
      </c>
      <c r="G428" s="33">
        <f t="shared" si="799"/>
        <v>0</v>
      </c>
      <c r="H428" s="33">
        <f t="shared" si="799"/>
        <v>0</v>
      </c>
      <c r="I428" s="33">
        <f t="shared" si="799"/>
        <v>0</v>
      </c>
      <c r="J428" s="33">
        <f t="shared" si="799"/>
        <v>0</v>
      </c>
      <c r="K428" s="33">
        <f t="shared" si="799"/>
        <v>0</v>
      </c>
      <c r="L428" s="33">
        <f t="shared" si="799"/>
        <v>0</v>
      </c>
      <c r="M428" s="33">
        <f t="shared" si="799"/>
        <v>0</v>
      </c>
      <c r="N428" s="33">
        <f t="shared" si="799"/>
        <v>0</v>
      </c>
      <c r="O428" s="33">
        <f t="shared" si="799"/>
        <v>0</v>
      </c>
      <c r="P428" s="33">
        <f t="shared" si="799"/>
        <v>0</v>
      </c>
      <c r="Q428" s="33">
        <f t="shared" si="799"/>
        <v>0</v>
      </c>
      <c r="R428" s="33">
        <f t="shared" si="799"/>
        <v>0</v>
      </c>
      <c r="S428" s="33">
        <f t="shared" si="799"/>
        <v>0</v>
      </c>
      <c r="T428" s="33">
        <f t="shared" si="799"/>
        <v>0</v>
      </c>
      <c r="U428" s="33">
        <f t="shared" si="799"/>
        <v>0</v>
      </c>
      <c r="V428" s="33">
        <f t="shared" si="799"/>
        <v>0</v>
      </c>
      <c r="W428" s="33">
        <f t="shared" si="799"/>
        <v>0</v>
      </c>
      <c r="X428" s="33">
        <f t="shared" ref="X428:X434" si="800">+SUM(F428:Q428)</f>
        <v>0</v>
      </c>
      <c r="Y428" s="33">
        <f t="shared" ref="Y428:Y434" si="801">+SUM(F428:K428)</f>
        <v>0</v>
      </c>
      <c r="Z428" s="33">
        <f t="shared" ref="Z428:Z434" si="802">+SUM(R428:W428)</f>
        <v>0</v>
      </c>
      <c r="AA428" s="21"/>
      <c r="AB428" s="26" t="str">
        <f t="shared" ref="AB428:AB434" si="803">+IFERROR((R428/F428)-1,"")</f>
        <v/>
      </c>
      <c r="AC428" s="26" t="str">
        <f t="shared" ref="AC428:AC434" si="804">+IFERROR((S428/G428)-1,"")</f>
        <v/>
      </c>
      <c r="AD428" s="26" t="str">
        <f t="shared" ref="AD428:AD434" si="805">+IFERROR((T428/H428)-1,"")</f>
        <v/>
      </c>
      <c r="AE428" s="26" t="str">
        <f t="shared" ref="AE428:AE434" si="806">+IFERROR((U428/I428)-1,"")</f>
        <v/>
      </c>
      <c r="AF428" s="26" t="str">
        <f t="shared" ref="AF428:AF434" si="807">+IFERROR((V428/J428)-1,"")</f>
        <v/>
      </c>
      <c r="AG428" s="26" t="str">
        <f t="shared" ref="AG428:AG434" si="808">+IFERROR((W428/K428)-1,"")</f>
        <v/>
      </c>
      <c r="AH428" s="26" t="str">
        <f t="shared" ref="AH428:AH434" si="809">+IFERROR((Z428/Y428)-1,"")</f>
        <v/>
      </c>
      <c r="AI428" s="21"/>
      <c r="AJ428" s="154"/>
      <c r="AK428" s="13"/>
    </row>
    <row r="429" spans="2:37">
      <c r="B429" s="9"/>
      <c r="D429" s="63" t="s">
        <v>58</v>
      </c>
      <c r="E429" s="5" t="s">
        <v>32</v>
      </c>
      <c r="F429" s="65"/>
      <c r="G429" s="65"/>
      <c r="H429" s="65"/>
      <c r="I429" s="65"/>
      <c r="J429" s="65"/>
      <c r="K429" s="65"/>
      <c r="L429" s="65"/>
      <c r="M429" s="65"/>
      <c r="N429" s="65"/>
      <c r="O429" s="65"/>
      <c r="P429" s="65"/>
      <c r="Q429" s="65"/>
      <c r="R429" s="65"/>
      <c r="S429" s="65"/>
      <c r="T429" s="65"/>
      <c r="U429" s="65"/>
      <c r="V429" s="65"/>
      <c r="W429" s="65"/>
      <c r="X429" s="33">
        <f t="shared" si="800"/>
        <v>0</v>
      </c>
      <c r="Y429" s="33">
        <f t="shared" si="801"/>
        <v>0</v>
      </c>
      <c r="Z429" s="33">
        <f t="shared" si="802"/>
        <v>0</v>
      </c>
      <c r="AA429" s="21"/>
      <c r="AB429" s="26" t="str">
        <f t="shared" si="803"/>
        <v/>
      </c>
      <c r="AC429" s="26" t="str">
        <f t="shared" si="804"/>
        <v/>
      </c>
      <c r="AD429" s="26" t="str">
        <f t="shared" si="805"/>
        <v/>
      </c>
      <c r="AE429" s="26" t="str">
        <f t="shared" si="806"/>
        <v/>
      </c>
      <c r="AF429" s="26" t="str">
        <f t="shared" si="807"/>
        <v/>
      </c>
      <c r="AG429" s="26" t="str">
        <f t="shared" si="808"/>
        <v/>
      </c>
      <c r="AH429" s="26" t="str">
        <f t="shared" si="809"/>
        <v/>
      </c>
      <c r="AI429" s="21"/>
      <c r="AJ429" s="154"/>
      <c r="AK429" s="13"/>
    </row>
    <row r="430" spans="2:37">
      <c r="B430" s="9"/>
      <c r="D430" s="63" t="s">
        <v>34</v>
      </c>
      <c r="E430" s="5" t="s">
        <v>32</v>
      </c>
      <c r="F430" s="65"/>
      <c r="G430" s="65"/>
      <c r="H430" s="65"/>
      <c r="I430" s="65"/>
      <c r="J430" s="65"/>
      <c r="K430" s="65"/>
      <c r="L430" s="65"/>
      <c r="M430" s="65"/>
      <c r="N430" s="65"/>
      <c r="O430" s="65"/>
      <c r="P430" s="65"/>
      <c r="Q430" s="65"/>
      <c r="R430" s="65"/>
      <c r="S430" s="65"/>
      <c r="T430" s="65"/>
      <c r="U430" s="65"/>
      <c r="V430" s="65"/>
      <c r="W430" s="65"/>
      <c r="X430" s="33">
        <f t="shared" si="800"/>
        <v>0</v>
      </c>
      <c r="Y430" s="33">
        <f t="shared" si="801"/>
        <v>0</v>
      </c>
      <c r="Z430" s="33">
        <f t="shared" si="802"/>
        <v>0</v>
      </c>
      <c r="AA430" s="21"/>
      <c r="AB430" s="26" t="str">
        <f t="shared" si="803"/>
        <v/>
      </c>
      <c r="AC430" s="26" t="str">
        <f t="shared" si="804"/>
        <v/>
      </c>
      <c r="AD430" s="26" t="str">
        <f t="shared" si="805"/>
        <v/>
      </c>
      <c r="AE430" s="26" t="str">
        <f t="shared" si="806"/>
        <v/>
      </c>
      <c r="AF430" s="26" t="str">
        <f t="shared" si="807"/>
        <v/>
      </c>
      <c r="AG430" s="26" t="str">
        <f t="shared" si="808"/>
        <v/>
      </c>
      <c r="AH430" s="26" t="str">
        <f t="shared" si="809"/>
        <v/>
      </c>
      <c r="AI430" s="21"/>
      <c r="AJ430" s="154"/>
      <c r="AK430" s="13"/>
    </row>
    <row r="431" spans="2:37">
      <c r="B431" s="9"/>
      <c r="D431" s="63" t="s">
        <v>59</v>
      </c>
      <c r="E431" s="5" t="s">
        <v>32</v>
      </c>
      <c r="F431" s="65"/>
      <c r="G431" s="65"/>
      <c r="H431" s="65"/>
      <c r="I431" s="65"/>
      <c r="J431" s="65"/>
      <c r="K431" s="65"/>
      <c r="L431" s="65"/>
      <c r="M431" s="65"/>
      <c r="N431" s="65"/>
      <c r="O431" s="65"/>
      <c r="P431" s="65"/>
      <c r="Q431" s="65"/>
      <c r="R431" s="65"/>
      <c r="S431" s="65"/>
      <c r="T431" s="65"/>
      <c r="U431" s="65"/>
      <c r="V431" s="65"/>
      <c r="W431" s="65"/>
      <c r="X431" s="33">
        <f t="shared" si="800"/>
        <v>0</v>
      </c>
      <c r="Y431" s="33">
        <f t="shared" si="801"/>
        <v>0</v>
      </c>
      <c r="Z431" s="33">
        <f t="shared" si="802"/>
        <v>0</v>
      </c>
      <c r="AA431" s="21"/>
      <c r="AB431" s="26" t="str">
        <f t="shared" si="803"/>
        <v/>
      </c>
      <c r="AC431" s="26" t="str">
        <f t="shared" si="804"/>
        <v/>
      </c>
      <c r="AD431" s="26" t="str">
        <f t="shared" si="805"/>
        <v/>
      </c>
      <c r="AE431" s="26" t="str">
        <f t="shared" si="806"/>
        <v/>
      </c>
      <c r="AF431" s="26" t="str">
        <f t="shared" si="807"/>
        <v/>
      </c>
      <c r="AG431" s="26" t="str">
        <f t="shared" si="808"/>
        <v/>
      </c>
      <c r="AH431" s="26" t="str">
        <f t="shared" si="809"/>
        <v/>
      </c>
      <c r="AI431" s="21"/>
      <c r="AJ431" s="154"/>
      <c r="AK431" s="13"/>
    </row>
    <row r="432" spans="2:37">
      <c r="B432" s="9"/>
      <c r="D432" s="63" t="s">
        <v>60</v>
      </c>
      <c r="E432" s="5" t="s">
        <v>32</v>
      </c>
      <c r="F432" s="65"/>
      <c r="G432" s="65"/>
      <c r="H432" s="65"/>
      <c r="I432" s="65"/>
      <c r="J432" s="65"/>
      <c r="K432" s="65"/>
      <c r="L432" s="65"/>
      <c r="M432" s="65"/>
      <c r="N432" s="65"/>
      <c r="O432" s="65"/>
      <c r="P432" s="65"/>
      <c r="Q432" s="65"/>
      <c r="R432" s="65"/>
      <c r="S432" s="65"/>
      <c r="T432" s="65"/>
      <c r="U432" s="65"/>
      <c r="V432" s="65"/>
      <c r="W432" s="65"/>
      <c r="X432" s="33">
        <f t="shared" si="800"/>
        <v>0</v>
      </c>
      <c r="Y432" s="33">
        <f t="shared" si="801"/>
        <v>0</v>
      </c>
      <c r="Z432" s="33">
        <f t="shared" si="802"/>
        <v>0</v>
      </c>
      <c r="AA432" s="21"/>
      <c r="AB432" s="26" t="str">
        <f t="shared" si="803"/>
        <v/>
      </c>
      <c r="AC432" s="26" t="str">
        <f t="shared" si="804"/>
        <v/>
      </c>
      <c r="AD432" s="26" t="str">
        <f t="shared" si="805"/>
        <v/>
      </c>
      <c r="AE432" s="26" t="str">
        <f t="shared" si="806"/>
        <v/>
      </c>
      <c r="AF432" s="26" t="str">
        <f t="shared" si="807"/>
        <v/>
      </c>
      <c r="AG432" s="26" t="str">
        <f t="shared" si="808"/>
        <v/>
      </c>
      <c r="AH432" s="26" t="str">
        <f t="shared" si="809"/>
        <v/>
      </c>
      <c r="AI432" s="21"/>
      <c r="AJ432" s="154"/>
      <c r="AK432" s="13"/>
    </row>
    <row r="433" spans="2:37">
      <c r="B433" s="9"/>
      <c r="D433" s="63" t="s">
        <v>149</v>
      </c>
      <c r="E433" s="5" t="s">
        <v>32</v>
      </c>
      <c r="F433" s="65"/>
      <c r="G433" s="65"/>
      <c r="H433" s="65"/>
      <c r="I433" s="65"/>
      <c r="J433" s="65"/>
      <c r="K433" s="65"/>
      <c r="L433" s="65"/>
      <c r="M433" s="65"/>
      <c r="N433" s="65"/>
      <c r="O433" s="65"/>
      <c r="P433" s="65"/>
      <c r="Q433" s="65"/>
      <c r="R433" s="65"/>
      <c r="S433" s="65"/>
      <c r="T433" s="65"/>
      <c r="U433" s="65"/>
      <c r="V433" s="65"/>
      <c r="W433" s="65"/>
      <c r="X433" s="33">
        <f t="shared" si="800"/>
        <v>0</v>
      </c>
      <c r="Y433" s="33">
        <f t="shared" si="801"/>
        <v>0</v>
      </c>
      <c r="Z433" s="33">
        <f t="shared" si="802"/>
        <v>0</v>
      </c>
      <c r="AA433" s="21"/>
      <c r="AB433" s="26" t="str">
        <f t="shared" si="803"/>
        <v/>
      </c>
      <c r="AC433" s="26" t="str">
        <f t="shared" si="804"/>
        <v/>
      </c>
      <c r="AD433" s="26" t="str">
        <f t="shared" si="805"/>
        <v/>
      </c>
      <c r="AE433" s="26" t="str">
        <f t="shared" si="806"/>
        <v/>
      </c>
      <c r="AF433" s="26" t="str">
        <f t="shared" si="807"/>
        <v/>
      </c>
      <c r="AG433" s="26" t="str">
        <f t="shared" si="808"/>
        <v/>
      </c>
      <c r="AH433" s="26" t="str">
        <f t="shared" si="809"/>
        <v/>
      </c>
      <c r="AI433" s="21"/>
      <c r="AJ433" s="154"/>
      <c r="AK433" s="13"/>
    </row>
    <row r="434" spans="2:37">
      <c r="B434" s="9"/>
      <c r="D434" s="63" t="s">
        <v>36</v>
      </c>
      <c r="E434" s="5" t="s">
        <v>32</v>
      </c>
      <c r="F434" s="65"/>
      <c r="G434" s="65"/>
      <c r="H434" s="65"/>
      <c r="I434" s="65"/>
      <c r="J434" s="65"/>
      <c r="K434" s="65"/>
      <c r="L434" s="65"/>
      <c r="M434" s="65"/>
      <c r="N434" s="65"/>
      <c r="O434" s="65"/>
      <c r="P434" s="65"/>
      <c r="Q434" s="65"/>
      <c r="R434" s="65"/>
      <c r="S434" s="65"/>
      <c r="T434" s="65"/>
      <c r="U434" s="65"/>
      <c r="V434" s="65"/>
      <c r="W434" s="65"/>
      <c r="X434" s="33">
        <f t="shared" si="800"/>
        <v>0</v>
      </c>
      <c r="Y434" s="33">
        <f t="shared" si="801"/>
        <v>0</v>
      </c>
      <c r="Z434" s="33">
        <f t="shared" si="802"/>
        <v>0</v>
      </c>
      <c r="AA434" s="21"/>
      <c r="AB434" s="26" t="str">
        <f t="shared" si="803"/>
        <v/>
      </c>
      <c r="AC434" s="26" t="str">
        <f t="shared" si="804"/>
        <v/>
      </c>
      <c r="AD434" s="26" t="str">
        <f t="shared" si="805"/>
        <v/>
      </c>
      <c r="AE434" s="26" t="str">
        <f t="shared" si="806"/>
        <v/>
      </c>
      <c r="AF434" s="26" t="str">
        <f t="shared" si="807"/>
        <v/>
      </c>
      <c r="AG434" s="26" t="str">
        <f t="shared" si="808"/>
        <v/>
      </c>
      <c r="AH434" s="26" t="str">
        <f t="shared" si="809"/>
        <v/>
      </c>
      <c r="AI434" s="21"/>
      <c r="AJ434" s="154"/>
      <c r="AK434" s="13"/>
    </row>
    <row r="435" spans="2:37" ht="34.5" customHeight="1">
      <c r="B435" s="9"/>
      <c r="D435" s="34"/>
      <c r="E435" s="12" t="s">
        <v>47</v>
      </c>
      <c r="F435" s="127">
        <v>43466</v>
      </c>
      <c r="G435" s="127">
        <v>43497</v>
      </c>
      <c r="H435" s="127">
        <v>43525</v>
      </c>
      <c r="I435" s="127">
        <v>43556</v>
      </c>
      <c r="J435" s="127">
        <v>43586</v>
      </c>
      <c r="K435" s="127">
        <v>43617</v>
      </c>
      <c r="L435" s="127">
        <v>43647</v>
      </c>
      <c r="M435" s="127">
        <v>43678</v>
      </c>
      <c r="N435" s="127">
        <v>43709</v>
      </c>
      <c r="O435" s="127">
        <v>43739</v>
      </c>
      <c r="P435" s="127">
        <v>43770</v>
      </c>
      <c r="Q435" s="127">
        <v>43800</v>
      </c>
      <c r="R435" s="127">
        <v>43831</v>
      </c>
      <c r="S435" s="127">
        <v>43862</v>
      </c>
      <c r="T435" s="127">
        <v>43891</v>
      </c>
      <c r="U435" s="127">
        <v>43922</v>
      </c>
      <c r="V435" s="127">
        <v>43952</v>
      </c>
      <c r="W435" s="127">
        <v>43983</v>
      </c>
      <c r="X435" s="36">
        <v>2019</v>
      </c>
      <c r="Y435" s="82" t="s">
        <v>293</v>
      </c>
      <c r="Z435" s="82" t="s">
        <v>294</v>
      </c>
      <c r="AA435" s="12"/>
      <c r="AB435" s="126" t="s">
        <v>89</v>
      </c>
      <c r="AC435" s="126" t="s">
        <v>90</v>
      </c>
      <c r="AD435" s="126" t="s">
        <v>91</v>
      </c>
      <c r="AE435" s="126" t="s">
        <v>92</v>
      </c>
      <c r="AF435" s="126" t="s">
        <v>93</v>
      </c>
      <c r="AG435" s="126" t="s">
        <v>94</v>
      </c>
      <c r="AH435" s="126" t="s">
        <v>295</v>
      </c>
      <c r="AI435" s="12"/>
      <c r="AJ435" s="12" t="s">
        <v>31</v>
      </c>
      <c r="AK435" s="13"/>
    </row>
    <row r="436" spans="2:37">
      <c r="B436" s="9"/>
      <c r="C436" s="98" t="s">
        <v>351</v>
      </c>
      <c r="D436" s="134" t="s">
        <v>246</v>
      </c>
      <c r="E436" s="5" t="s">
        <v>32</v>
      </c>
      <c r="F436" s="33">
        <f>+SUM(F437:F442)</f>
        <v>0</v>
      </c>
      <c r="G436" s="33">
        <f t="shared" ref="G436" si="810">+SUM(G437:G442)</f>
        <v>0</v>
      </c>
      <c r="H436" s="33">
        <f t="shared" ref="H436" si="811">+SUM(H437:H442)</f>
        <v>0</v>
      </c>
      <c r="I436" s="33">
        <f t="shared" ref="I436" si="812">+SUM(I437:I442)</f>
        <v>0</v>
      </c>
      <c r="J436" s="33">
        <f t="shared" ref="J436" si="813">+SUM(J437:J442)</f>
        <v>0</v>
      </c>
      <c r="K436" s="33">
        <f t="shared" ref="K436" si="814">+SUM(K437:K442)</f>
        <v>0</v>
      </c>
      <c r="L436" s="33">
        <f t="shared" ref="L436" si="815">+SUM(L437:L442)</f>
        <v>0</v>
      </c>
      <c r="M436" s="33">
        <f t="shared" ref="M436" si="816">+SUM(M437:M442)</f>
        <v>0</v>
      </c>
      <c r="N436" s="33">
        <f t="shared" ref="N436" si="817">+SUM(N437:N442)</f>
        <v>0</v>
      </c>
      <c r="O436" s="33">
        <f t="shared" ref="O436" si="818">+SUM(O437:O442)</f>
        <v>0</v>
      </c>
      <c r="P436" s="33">
        <f t="shared" ref="P436" si="819">+SUM(P437:P442)</f>
        <v>0</v>
      </c>
      <c r="Q436" s="33">
        <f t="shared" ref="Q436" si="820">+SUM(Q437:Q442)</f>
        <v>0</v>
      </c>
      <c r="R436" s="33">
        <f t="shared" ref="R436" si="821">+SUM(R437:R442)</f>
        <v>0</v>
      </c>
      <c r="S436" s="33">
        <f t="shared" ref="S436" si="822">+SUM(S437:S442)</f>
        <v>0</v>
      </c>
      <c r="T436" s="33">
        <f t="shared" ref="T436" si="823">+SUM(T437:T442)</f>
        <v>0</v>
      </c>
      <c r="U436" s="33">
        <f t="shared" ref="U436" si="824">+SUM(U437:U442)</f>
        <v>0</v>
      </c>
      <c r="V436" s="33">
        <f t="shared" ref="V436" si="825">+SUM(V437:V442)</f>
        <v>0</v>
      </c>
      <c r="W436" s="33">
        <f t="shared" ref="W436" si="826">+SUM(W437:W442)</f>
        <v>0</v>
      </c>
      <c r="X436" s="33">
        <f t="shared" ref="X436:X442" si="827">+SUM(F436:Q436)</f>
        <v>0</v>
      </c>
      <c r="Y436" s="33">
        <f t="shared" ref="Y436:Y442" si="828">+SUM(F436:K436)</f>
        <v>0</v>
      </c>
      <c r="Z436" s="33">
        <f t="shared" ref="Z436:Z442" si="829">+SUM(R436:W436)</f>
        <v>0</v>
      </c>
      <c r="AA436" s="21"/>
      <c r="AB436" s="26" t="str">
        <f t="shared" ref="AB436:AB442" si="830">+IFERROR((R436/F436)-1,"")</f>
        <v/>
      </c>
      <c r="AC436" s="26" t="str">
        <f t="shared" ref="AC436:AC442" si="831">+IFERROR((S436/G436)-1,"")</f>
        <v/>
      </c>
      <c r="AD436" s="26" t="str">
        <f t="shared" ref="AD436:AD442" si="832">+IFERROR((T436/H436)-1,"")</f>
        <v/>
      </c>
      <c r="AE436" s="26" t="str">
        <f t="shared" ref="AE436:AE442" si="833">+IFERROR((U436/I436)-1,"")</f>
        <v/>
      </c>
      <c r="AF436" s="26" t="str">
        <f t="shared" ref="AF436:AF442" si="834">+IFERROR((V436/J436)-1,"")</f>
        <v/>
      </c>
      <c r="AG436" s="26" t="str">
        <f t="shared" ref="AG436:AG442" si="835">+IFERROR((W436/K436)-1,"")</f>
        <v/>
      </c>
      <c r="AH436" s="26" t="str">
        <f t="shared" ref="AH436:AH442" si="836">+IFERROR((Z436/Y436)-1,"")</f>
        <v/>
      </c>
      <c r="AI436" s="21"/>
      <c r="AJ436" s="154"/>
      <c r="AK436" s="13"/>
    </row>
    <row r="437" spans="2:37">
      <c r="B437" s="9"/>
      <c r="D437" s="63" t="s">
        <v>58</v>
      </c>
      <c r="E437" s="5" t="s">
        <v>32</v>
      </c>
      <c r="F437" s="65"/>
      <c r="G437" s="65"/>
      <c r="H437" s="65"/>
      <c r="I437" s="65"/>
      <c r="J437" s="65"/>
      <c r="K437" s="65"/>
      <c r="L437" s="65"/>
      <c r="M437" s="65"/>
      <c r="N437" s="65"/>
      <c r="O437" s="65"/>
      <c r="P437" s="65"/>
      <c r="Q437" s="65"/>
      <c r="R437" s="65"/>
      <c r="S437" s="65"/>
      <c r="T437" s="65"/>
      <c r="U437" s="65"/>
      <c r="V437" s="65"/>
      <c r="W437" s="65"/>
      <c r="X437" s="33">
        <f t="shared" si="827"/>
        <v>0</v>
      </c>
      <c r="Y437" s="33">
        <f t="shared" si="828"/>
        <v>0</v>
      </c>
      <c r="Z437" s="33">
        <f t="shared" si="829"/>
        <v>0</v>
      </c>
      <c r="AA437" s="21"/>
      <c r="AB437" s="26" t="str">
        <f t="shared" si="830"/>
        <v/>
      </c>
      <c r="AC437" s="26" t="str">
        <f t="shared" si="831"/>
        <v/>
      </c>
      <c r="AD437" s="26" t="str">
        <f t="shared" si="832"/>
        <v/>
      </c>
      <c r="AE437" s="26" t="str">
        <f t="shared" si="833"/>
        <v/>
      </c>
      <c r="AF437" s="26" t="str">
        <f t="shared" si="834"/>
        <v/>
      </c>
      <c r="AG437" s="26" t="str">
        <f t="shared" si="835"/>
        <v/>
      </c>
      <c r="AH437" s="26" t="str">
        <f t="shared" si="836"/>
        <v/>
      </c>
      <c r="AI437" s="21"/>
      <c r="AJ437" s="154"/>
      <c r="AK437" s="13"/>
    </row>
    <row r="438" spans="2:37">
      <c r="B438" s="9"/>
      <c r="D438" s="63" t="s">
        <v>34</v>
      </c>
      <c r="E438" s="5" t="s">
        <v>32</v>
      </c>
      <c r="F438" s="65"/>
      <c r="G438" s="65"/>
      <c r="H438" s="65"/>
      <c r="I438" s="65"/>
      <c r="J438" s="65"/>
      <c r="K438" s="65"/>
      <c r="L438" s="65"/>
      <c r="M438" s="65"/>
      <c r="N438" s="65"/>
      <c r="O438" s="65"/>
      <c r="P438" s="65"/>
      <c r="Q438" s="65"/>
      <c r="R438" s="65"/>
      <c r="S438" s="65"/>
      <c r="T438" s="65"/>
      <c r="U438" s="65"/>
      <c r="V438" s="65"/>
      <c r="W438" s="65"/>
      <c r="X438" s="33">
        <f t="shared" si="827"/>
        <v>0</v>
      </c>
      <c r="Y438" s="33">
        <f t="shared" si="828"/>
        <v>0</v>
      </c>
      <c r="Z438" s="33">
        <f t="shared" si="829"/>
        <v>0</v>
      </c>
      <c r="AA438" s="21"/>
      <c r="AB438" s="26" t="str">
        <f t="shared" si="830"/>
        <v/>
      </c>
      <c r="AC438" s="26" t="str">
        <f t="shared" si="831"/>
        <v/>
      </c>
      <c r="AD438" s="26" t="str">
        <f t="shared" si="832"/>
        <v/>
      </c>
      <c r="AE438" s="26" t="str">
        <f t="shared" si="833"/>
        <v/>
      </c>
      <c r="AF438" s="26" t="str">
        <f t="shared" si="834"/>
        <v/>
      </c>
      <c r="AG438" s="26" t="str">
        <f t="shared" si="835"/>
        <v/>
      </c>
      <c r="AH438" s="26" t="str">
        <f t="shared" si="836"/>
        <v/>
      </c>
      <c r="AI438" s="21"/>
      <c r="AJ438" s="154"/>
      <c r="AK438" s="13"/>
    </row>
    <row r="439" spans="2:37">
      <c r="B439" s="9"/>
      <c r="D439" s="63" t="s">
        <v>59</v>
      </c>
      <c r="E439" s="5" t="s">
        <v>32</v>
      </c>
      <c r="F439" s="65"/>
      <c r="G439" s="65"/>
      <c r="H439" s="65"/>
      <c r="I439" s="65"/>
      <c r="J439" s="65"/>
      <c r="K439" s="65"/>
      <c r="L439" s="65"/>
      <c r="M439" s="65"/>
      <c r="N439" s="65"/>
      <c r="O439" s="65"/>
      <c r="P439" s="65"/>
      <c r="Q439" s="65"/>
      <c r="R439" s="65"/>
      <c r="S439" s="65"/>
      <c r="T439" s="65"/>
      <c r="U439" s="65"/>
      <c r="V439" s="65"/>
      <c r="W439" s="65"/>
      <c r="X439" s="33">
        <f t="shared" si="827"/>
        <v>0</v>
      </c>
      <c r="Y439" s="33">
        <f t="shared" si="828"/>
        <v>0</v>
      </c>
      <c r="Z439" s="33">
        <f t="shared" si="829"/>
        <v>0</v>
      </c>
      <c r="AA439" s="21"/>
      <c r="AB439" s="26" t="str">
        <f t="shared" si="830"/>
        <v/>
      </c>
      <c r="AC439" s="26" t="str">
        <f t="shared" si="831"/>
        <v/>
      </c>
      <c r="AD439" s="26" t="str">
        <f t="shared" si="832"/>
        <v/>
      </c>
      <c r="AE439" s="26" t="str">
        <f t="shared" si="833"/>
        <v/>
      </c>
      <c r="AF439" s="26" t="str">
        <f t="shared" si="834"/>
        <v/>
      </c>
      <c r="AG439" s="26" t="str">
        <f t="shared" si="835"/>
        <v/>
      </c>
      <c r="AH439" s="26" t="str">
        <f t="shared" si="836"/>
        <v/>
      </c>
      <c r="AI439" s="21"/>
      <c r="AJ439" s="154"/>
      <c r="AK439" s="13"/>
    </row>
    <row r="440" spans="2:37">
      <c r="B440" s="9"/>
      <c r="D440" s="63" t="s">
        <v>60</v>
      </c>
      <c r="E440" s="5" t="s">
        <v>32</v>
      </c>
      <c r="F440" s="65"/>
      <c r="G440" s="65"/>
      <c r="H440" s="65"/>
      <c r="I440" s="65"/>
      <c r="J440" s="65"/>
      <c r="K440" s="65"/>
      <c r="L440" s="65"/>
      <c r="M440" s="65"/>
      <c r="N440" s="65"/>
      <c r="O440" s="65"/>
      <c r="P440" s="65"/>
      <c r="Q440" s="65"/>
      <c r="R440" s="65"/>
      <c r="S440" s="65"/>
      <c r="T440" s="65"/>
      <c r="U440" s="65"/>
      <c r="V440" s="65"/>
      <c r="W440" s="65"/>
      <c r="X440" s="33">
        <f t="shared" si="827"/>
        <v>0</v>
      </c>
      <c r="Y440" s="33">
        <f t="shared" si="828"/>
        <v>0</v>
      </c>
      <c r="Z440" s="33">
        <f t="shared" si="829"/>
        <v>0</v>
      </c>
      <c r="AA440" s="21"/>
      <c r="AB440" s="26" t="str">
        <f t="shared" si="830"/>
        <v/>
      </c>
      <c r="AC440" s="26" t="str">
        <f t="shared" si="831"/>
        <v/>
      </c>
      <c r="AD440" s="26" t="str">
        <f t="shared" si="832"/>
        <v/>
      </c>
      <c r="AE440" s="26" t="str">
        <f t="shared" si="833"/>
        <v/>
      </c>
      <c r="AF440" s="26" t="str">
        <f t="shared" si="834"/>
        <v/>
      </c>
      <c r="AG440" s="26" t="str">
        <f t="shared" si="835"/>
        <v/>
      </c>
      <c r="AH440" s="26" t="str">
        <f t="shared" si="836"/>
        <v/>
      </c>
      <c r="AI440" s="21"/>
      <c r="AJ440" s="154"/>
      <c r="AK440" s="13"/>
    </row>
    <row r="441" spans="2:37">
      <c r="B441" s="9"/>
      <c r="D441" s="63" t="s">
        <v>149</v>
      </c>
      <c r="E441" s="5" t="s">
        <v>32</v>
      </c>
      <c r="F441" s="65"/>
      <c r="G441" s="65"/>
      <c r="H441" s="65"/>
      <c r="I441" s="65"/>
      <c r="J441" s="65"/>
      <c r="K441" s="65"/>
      <c r="L441" s="65"/>
      <c r="M441" s="65"/>
      <c r="N441" s="65"/>
      <c r="O441" s="65"/>
      <c r="P441" s="65"/>
      <c r="Q441" s="65"/>
      <c r="R441" s="65"/>
      <c r="S441" s="65"/>
      <c r="T441" s="65"/>
      <c r="U441" s="65"/>
      <c r="V441" s="65"/>
      <c r="W441" s="65"/>
      <c r="X441" s="33">
        <f t="shared" si="827"/>
        <v>0</v>
      </c>
      <c r="Y441" s="33">
        <f t="shared" si="828"/>
        <v>0</v>
      </c>
      <c r="Z441" s="33">
        <f t="shared" si="829"/>
        <v>0</v>
      </c>
      <c r="AA441" s="21"/>
      <c r="AB441" s="26" t="str">
        <f t="shared" si="830"/>
        <v/>
      </c>
      <c r="AC441" s="26" t="str">
        <f t="shared" si="831"/>
        <v/>
      </c>
      <c r="AD441" s="26" t="str">
        <f t="shared" si="832"/>
        <v/>
      </c>
      <c r="AE441" s="26" t="str">
        <f t="shared" si="833"/>
        <v/>
      </c>
      <c r="AF441" s="26" t="str">
        <f t="shared" si="834"/>
        <v/>
      </c>
      <c r="AG441" s="26" t="str">
        <f t="shared" si="835"/>
        <v/>
      </c>
      <c r="AH441" s="26" t="str">
        <f t="shared" si="836"/>
        <v/>
      </c>
      <c r="AI441" s="21"/>
      <c r="AJ441" s="154"/>
      <c r="AK441" s="13"/>
    </row>
    <row r="442" spans="2:37">
      <c r="B442" s="9"/>
      <c r="D442" s="63" t="s">
        <v>36</v>
      </c>
      <c r="E442" s="5" t="s">
        <v>32</v>
      </c>
      <c r="F442" s="65"/>
      <c r="G442" s="65"/>
      <c r="H442" s="65"/>
      <c r="I442" s="65"/>
      <c r="J442" s="65"/>
      <c r="K442" s="65"/>
      <c r="L442" s="65"/>
      <c r="M442" s="65"/>
      <c r="N442" s="65"/>
      <c r="O442" s="65"/>
      <c r="P442" s="65"/>
      <c r="Q442" s="65"/>
      <c r="R442" s="65"/>
      <c r="S442" s="65"/>
      <c r="T442" s="65"/>
      <c r="U442" s="65"/>
      <c r="V442" s="65"/>
      <c r="W442" s="65"/>
      <c r="X442" s="33">
        <f t="shared" si="827"/>
        <v>0</v>
      </c>
      <c r="Y442" s="33">
        <f t="shared" si="828"/>
        <v>0</v>
      </c>
      <c r="Z442" s="33">
        <f t="shared" si="829"/>
        <v>0</v>
      </c>
      <c r="AA442" s="21"/>
      <c r="AB442" s="26" t="str">
        <f t="shared" si="830"/>
        <v/>
      </c>
      <c r="AC442" s="26" t="str">
        <f t="shared" si="831"/>
        <v/>
      </c>
      <c r="AD442" s="26" t="str">
        <f t="shared" si="832"/>
        <v/>
      </c>
      <c r="AE442" s="26" t="str">
        <f t="shared" si="833"/>
        <v/>
      </c>
      <c r="AF442" s="26" t="str">
        <f t="shared" si="834"/>
        <v/>
      </c>
      <c r="AG442" s="26" t="str">
        <f t="shared" si="835"/>
        <v/>
      </c>
      <c r="AH442" s="26" t="str">
        <f t="shared" si="836"/>
        <v/>
      </c>
      <c r="AI442" s="21"/>
      <c r="AJ442" s="154"/>
      <c r="AK442" s="13"/>
    </row>
    <row r="443" spans="2:37" ht="25.5">
      <c r="B443" s="9"/>
      <c r="D443" s="34"/>
      <c r="E443" s="12" t="s">
        <v>47</v>
      </c>
      <c r="F443" s="127">
        <v>43466</v>
      </c>
      <c r="G443" s="127">
        <v>43497</v>
      </c>
      <c r="H443" s="127">
        <v>43525</v>
      </c>
      <c r="I443" s="127">
        <v>43556</v>
      </c>
      <c r="J443" s="127">
        <v>43586</v>
      </c>
      <c r="K443" s="127">
        <v>43617</v>
      </c>
      <c r="L443" s="127">
        <v>43647</v>
      </c>
      <c r="M443" s="127">
        <v>43678</v>
      </c>
      <c r="N443" s="127">
        <v>43709</v>
      </c>
      <c r="O443" s="127">
        <v>43739</v>
      </c>
      <c r="P443" s="127">
        <v>43770</v>
      </c>
      <c r="Q443" s="127">
        <v>43800</v>
      </c>
      <c r="R443" s="127">
        <v>43831</v>
      </c>
      <c r="S443" s="127">
        <v>43862</v>
      </c>
      <c r="T443" s="127">
        <v>43891</v>
      </c>
      <c r="U443" s="127">
        <v>43922</v>
      </c>
      <c r="V443" s="127">
        <v>43952</v>
      </c>
      <c r="W443" s="127">
        <v>43983</v>
      </c>
      <c r="X443" s="36">
        <v>2019</v>
      </c>
      <c r="Y443" s="82" t="s">
        <v>293</v>
      </c>
      <c r="Z443" s="82" t="s">
        <v>294</v>
      </c>
      <c r="AA443" s="12"/>
      <c r="AB443" s="126" t="s">
        <v>89</v>
      </c>
      <c r="AC443" s="126" t="s">
        <v>90</v>
      </c>
      <c r="AD443" s="126" t="s">
        <v>91</v>
      </c>
      <c r="AE443" s="126" t="s">
        <v>92</v>
      </c>
      <c r="AF443" s="126" t="s">
        <v>93</v>
      </c>
      <c r="AG443" s="126" t="s">
        <v>94</v>
      </c>
      <c r="AH443" s="126" t="s">
        <v>295</v>
      </c>
      <c r="AI443" s="12"/>
      <c r="AJ443" s="12" t="s">
        <v>31</v>
      </c>
      <c r="AK443" s="13"/>
    </row>
    <row r="444" spans="2:37">
      <c r="B444" s="9"/>
      <c r="C444" s="98" t="s">
        <v>352</v>
      </c>
      <c r="D444" s="134" t="s">
        <v>239</v>
      </c>
      <c r="E444" s="5" t="s">
        <v>32</v>
      </c>
      <c r="F444" s="33">
        <f>+SUM(F445:F450)</f>
        <v>0</v>
      </c>
      <c r="G444" s="33">
        <f t="shared" ref="G444" si="837">+SUM(G445:G450)</f>
        <v>0</v>
      </c>
      <c r="H444" s="33">
        <f t="shared" ref="H444" si="838">+SUM(H445:H450)</f>
        <v>0</v>
      </c>
      <c r="I444" s="33">
        <f t="shared" ref="I444" si="839">+SUM(I445:I450)</f>
        <v>0</v>
      </c>
      <c r="J444" s="33">
        <f t="shared" ref="J444" si="840">+SUM(J445:J450)</f>
        <v>0</v>
      </c>
      <c r="K444" s="33">
        <f t="shared" ref="K444" si="841">+SUM(K445:K450)</f>
        <v>0</v>
      </c>
      <c r="L444" s="33">
        <f t="shared" ref="L444" si="842">+SUM(L445:L450)</f>
        <v>0</v>
      </c>
      <c r="M444" s="33">
        <f t="shared" ref="M444" si="843">+SUM(M445:M450)</f>
        <v>0</v>
      </c>
      <c r="N444" s="33">
        <f t="shared" ref="N444" si="844">+SUM(N445:N450)</f>
        <v>0</v>
      </c>
      <c r="O444" s="33">
        <f t="shared" ref="O444" si="845">+SUM(O445:O450)</f>
        <v>0</v>
      </c>
      <c r="P444" s="33">
        <f t="shared" ref="P444" si="846">+SUM(P445:P450)</f>
        <v>0</v>
      </c>
      <c r="Q444" s="33">
        <f t="shared" ref="Q444" si="847">+SUM(Q445:Q450)</f>
        <v>0</v>
      </c>
      <c r="R444" s="33">
        <f t="shared" ref="R444" si="848">+SUM(R445:R450)</f>
        <v>0</v>
      </c>
      <c r="S444" s="33">
        <f t="shared" ref="S444" si="849">+SUM(S445:S450)</f>
        <v>0</v>
      </c>
      <c r="T444" s="33">
        <f t="shared" ref="T444" si="850">+SUM(T445:T450)</f>
        <v>0</v>
      </c>
      <c r="U444" s="33">
        <f t="shared" ref="U444" si="851">+SUM(U445:U450)</f>
        <v>0</v>
      </c>
      <c r="V444" s="33">
        <f t="shared" ref="V444" si="852">+SUM(V445:V450)</f>
        <v>0</v>
      </c>
      <c r="W444" s="33">
        <f t="shared" ref="W444" si="853">+SUM(W445:W450)</f>
        <v>0</v>
      </c>
      <c r="X444" s="33">
        <f t="shared" ref="X444:X450" si="854">+SUM(F444:Q444)</f>
        <v>0</v>
      </c>
      <c r="Y444" s="33">
        <f t="shared" ref="Y444:Y450" si="855">+SUM(F444:K444)</f>
        <v>0</v>
      </c>
      <c r="Z444" s="33">
        <f t="shared" ref="Z444:Z450" si="856">+SUM(R444:W444)</f>
        <v>0</v>
      </c>
      <c r="AA444" s="21"/>
      <c r="AB444" s="26" t="str">
        <f t="shared" ref="AB444:AB450" si="857">+IFERROR((R444/F444)-1,"")</f>
        <v/>
      </c>
      <c r="AC444" s="26" t="str">
        <f t="shared" ref="AC444:AC450" si="858">+IFERROR((S444/G444)-1,"")</f>
        <v/>
      </c>
      <c r="AD444" s="26" t="str">
        <f t="shared" ref="AD444:AD450" si="859">+IFERROR((T444/H444)-1,"")</f>
        <v/>
      </c>
      <c r="AE444" s="26" t="str">
        <f t="shared" ref="AE444:AE450" si="860">+IFERROR((U444/I444)-1,"")</f>
        <v/>
      </c>
      <c r="AF444" s="26" t="str">
        <f t="shared" ref="AF444:AF450" si="861">+IFERROR((V444/J444)-1,"")</f>
        <v/>
      </c>
      <c r="AG444" s="26" t="str">
        <f t="shared" ref="AG444:AG450" si="862">+IFERROR((W444/K444)-1,"")</f>
        <v/>
      </c>
      <c r="AH444" s="26" t="str">
        <f t="shared" ref="AH444:AH450" si="863">+IFERROR((Z444/Y444)-1,"")</f>
        <v/>
      </c>
      <c r="AI444" s="21"/>
      <c r="AJ444" s="154"/>
      <c r="AK444" s="13"/>
    </row>
    <row r="445" spans="2:37">
      <c r="B445" s="9"/>
      <c r="D445" s="63" t="s">
        <v>58</v>
      </c>
      <c r="E445" s="5" t="s">
        <v>32</v>
      </c>
      <c r="F445" s="65"/>
      <c r="G445" s="65"/>
      <c r="H445" s="65"/>
      <c r="I445" s="65"/>
      <c r="J445" s="65"/>
      <c r="K445" s="65"/>
      <c r="L445" s="65"/>
      <c r="M445" s="65"/>
      <c r="N445" s="65"/>
      <c r="O445" s="65"/>
      <c r="P445" s="65"/>
      <c r="Q445" s="65"/>
      <c r="R445" s="65"/>
      <c r="S445" s="65"/>
      <c r="T445" s="65"/>
      <c r="U445" s="65"/>
      <c r="V445" s="65"/>
      <c r="W445" s="65"/>
      <c r="X445" s="33">
        <f t="shared" si="854"/>
        <v>0</v>
      </c>
      <c r="Y445" s="33">
        <f t="shared" si="855"/>
        <v>0</v>
      </c>
      <c r="Z445" s="33">
        <f t="shared" si="856"/>
        <v>0</v>
      </c>
      <c r="AA445" s="21"/>
      <c r="AB445" s="26" t="str">
        <f t="shared" si="857"/>
        <v/>
      </c>
      <c r="AC445" s="26" t="str">
        <f t="shared" si="858"/>
        <v/>
      </c>
      <c r="AD445" s="26" t="str">
        <f t="shared" si="859"/>
        <v/>
      </c>
      <c r="AE445" s="26" t="str">
        <f t="shared" si="860"/>
        <v/>
      </c>
      <c r="AF445" s="26" t="str">
        <f t="shared" si="861"/>
        <v/>
      </c>
      <c r="AG445" s="26" t="str">
        <f t="shared" si="862"/>
        <v/>
      </c>
      <c r="AH445" s="26" t="str">
        <f t="shared" si="863"/>
        <v/>
      </c>
      <c r="AI445" s="21"/>
      <c r="AJ445" s="154"/>
      <c r="AK445" s="13"/>
    </row>
    <row r="446" spans="2:37">
      <c r="B446" s="9"/>
      <c r="D446" s="63" t="s">
        <v>34</v>
      </c>
      <c r="E446" s="5" t="s">
        <v>32</v>
      </c>
      <c r="F446" s="65"/>
      <c r="G446" s="65"/>
      <c r="H446" s="65"/>
      <c r="I446" s="65"/>
      <c r="J446" s="65"/>
      <c r="K446" s="65"/>
      <c r="L446" s="65"/>
      <c r="M446" s="65"/>
      <c r="N446" s="65"/>
      <c r="O446" s="65"/>
      <c r="P446" s="65"/>
      <c r="Q446" s="65"/>
      <c r="R446" s="65"/>
      <c r="S446" s="65"/>
      <c r="T446" s="65"/>
      <c r="U446" s="65"/>
      <c r="V446" s="65"/>
      <c r="W446" s="65"/>
      <c r="X446" s="33">
        <f t="shared" si="854"/>
        <v>0</v>
      </c>
      <c r="Y446" s="33">
        <f t="shared" si="855"/>
        <v>0</v>
      </c>
      <c r="Z446" s="33">
        <f t="shared" si="856"/>
        <v>0</v>
      </c>
      <c r="AA446" s="21"/>
      <c r="AB446" s="26" t="str">
        <f t="shared" si="857"/>
        <v/>
      </c>
      <c r="AC446" s="26" t="str">
        <f t="shared" si="858"/>
        <v/>
      </c>
      <c r="AD446" s="26" t="str">
        <f t="shared" si="859"/>
        <v/>
      </c>
      <c r="AE446" s="26" t="str">
        <f t="shared" si="860"/>
        <v/>
      </c>
      <c r="AF446" s="26" t="str">
        <f t="shared" si="861"/>
        <v/>
      </c>
      <c r="AG446" s="26" t="str">
        <f t="shared" si="862"/>
        <v/>
      </c>
      <c r="AH446" s="26" t="str">
        <f t="shared" si="863"/>
        <v/>
      </c>
      <c r="AI446" s="21"/>
      <c r="AJ446" s="154"/>
      <c r="AK446" s="13"/>
    </row>
    <row r="447" spans="2:37">
      <c r="B447" s="9"/>
      <c r="D447" s="63" t="s">
        <v>59</v>
      </c>
      <c r="E447" s="5" t="s">
        <v>32</v>
      </c>
      <c r="F447" s="65"/>
      <c r="G447" s="65"/>
      <c r="H447" s="65"/>
      <c r="I447" s="65"/>
      <c r="J447" s="65"/>
      <c r="K447" s="65"/>
      <c r="L447" s="65"/>
      <c r="M447" s="65"/>
      <c r="N447" s="65"/>
      <c r="O447" s="65"/>
      <c r="P447" s="65"/>
      <c r="Q447" s="65"/>
      <c r="R447" s="65"/>
      <c r="S447" s="65"/>
      <c r="T447" s="65"/>
      <c r="U447" s="65"/>
      <c r="V447" s="65"/>
      <c r="W447" s="65"/>
      <c r="X447" s="33">
        <f t="shared" si="854"/>
        <v>0</v>
      </c>
      <c r="Y447" s="33">
        <f t="shared" si="855"/>
        <v>0</v>
      </c>
      <c r="Z447" s="33">
        <f t="shared" si="856"/>
        <v>0</v>
      </c>
      <c r="AA447" s="21"/>
      <c r="AB447" s="26" t="str">
        <f t="shared" si="857"/>
        <v/>
      </c>
      <c r="AC447" s="26" t="str">
        <f t="shared" si="858"/>
        <v/>
      </c>
      <c r="AD447" s="26" t="str">
        <f t="shared" si="859"/>
        <v/>
      </c>
      <c r="AE447" s="26" t="str">
        <f t="shared" si="860"/>
        <v/>
      </c>
      <c r="AF447" s="26" t="str">
        <f t="shared" si="861"/>
        <v/>
      </c>
      <c r="AG447" s="26" t="str">
        <f t="shared" si="862"/>
        <v/>
      </c>
      <c r="AH447" s="26" t="str">
        <f t="shared" si="863"/>
        <v/>
      </c>
      <c r="AI447" s="21"/>
      <c r="AJ447" s="154"/>
      <c r="AK447" s="13"/>
    </row>
    <row r="448" spans="2:37">
      <c r="B448" s="9"/>
      <c r="D448" s="63" t="s">
        <v>60</v>
      </c>
      <c r="E448" s="5" t="s">
        <v>32</v>
      </c>
      <c r="F448" s="65"/>
      <c r="G448" s="65"/>
      <c r="H448" s="65"/>
      <c r="I448" s="65"/>
      <c r="J448" s="65"/>
      <c r="K448" s="65"/>
      <c r="L448" s="65"/>
      <c r="M448" s="65"/>
      <c r="N448" s="65"/>
      <c r="O448" s="65"/>
      <c r="P448" s="65"/>
      <c r="Q448" s="65"/>
      <c r="R448" s="65"/>
      <c r="S448" s="65"/>
      <c r="T448" s="65"/>
      <c r="U448" s="65"/>
      <c r="V448" s="65"/>
      <c r="W448" s="65"/>
      <c r="X448" s="33">
        <f t="shared" si="854"/>
        <v>0</v>
      </c>
      <c r="Y448" s="33">
        <f t="shared" si="855"/>
        <v>0</v>
      </c>
      <c r="Z448" s="33">
        <f t="shared" si="856"/>
        <v>0</v>
      </c>
      <c r="AA448" s="21"/>
      <c r="AB448" s="26" t="str">
        <f t="shared" si="857"/>
        <v/>
      </c>
      <c r="AC448" s="26" t="str">
        <f t="shared" si="858"/>
        <v/>
      </c>
      <c r="AD448" s="26" t="str">
        <f t="shared" si="859"/>
        <v/>
      </c>
      <c r="AE448" s="26" t="str">
        <f t="shared" si="860"/>
        <v/>
      </c>
      <c r="AF448" s="26" t="str">
        <f t="shared" si="861"/>
        <v/>
      </c>
      <c r="AG448" s="26" t="str">
        <f t="shared" si="862"/>
        <v/>
      </c>
      <c r="AH448" s="26" t="str">
        <f t="shared" si="863"/>
        <v/>
      </c>
      <c r="AI448" s="21"/>
      <c r="AJ448" s="154"/>
      <c r="AK448" s="13"/>
    </row>
    <row r="449" spans="2:37">
      <c r="B449" s="9"/>
      <c r="D449" s="63" t="s">
        <v>149</v>
      </c>
      <c r="E449" s="5" t="s">
        <v>32</v>
      </c>
      <c r="F449" s="65"/>
      <c r="G449" s="65"/>
      <c r="H449" s="65"/>
      <c r="I449" s="65"/>
      <c r="J449" s="65"/>
      <c r="K449" s="65"/>
      <c r="L449" s="65"/>
      <c r="M449" s="65"/>
      <c r="N449" s="65"/>
      <c r="O449" s="65"/>
      <c r="P449" s="65"/>
      <c r="Q449" s="65"/>
      <c r="R449" s="65"/>
      <c r="S449" s="65"/>
      <c r="T449" s="65"/>
      <c r="U449" s="65"/>
      <c r="V449" s="65"/>
      <c r="W449" s="65"/>
      <c r="X449" s="33">
        <f t="shared" si="854"/>
        <v>0</v>
      </c>
      <c r="Y449" s="33">
        <f t="shared" si="855"/>
        <v>0</v>
      </c>
      <c r="Z449" s="33">
        <f t="shared" si="856"/>
        <v>0</v>
      </c>
      <c r="AA449" s="21"/>
      <c r="AB449" s="26" t="str">
        <f t="shared" si="857"/>
        <v/>
      </c>
      <c r="AC449" s="26" t="str">
        <f t="shared" si="858"/>
        <v/>
      </c>
      <c r="AD449" s="26" t="str">
        <f t="shared" si="859"/>
        <v/>
      </c>
      <c r="AE449" s="26" t="str">
        <f t="shared" si="860"/>
        <v/>
      </c>
      <c r="AF449" s="26" t="str">
        <f t="shared" si="861"/>
        <v/>
      </c>
      <c r="AG449" s="26" t="str">
        <f t="shared" si="862"/>
        <v/>
      </c>
      <c r="AH449" s="26" t="str">
        <f t="shared" si="863"/>
        <v/>
      </c>
      <c r="AI449" s="21"/>
      <c r="AJ449" s="154"/>
      <c r="AK449" s="13"/>
    </row>
    <row r="450" spans="2:37">
      <c r="B450" s="9"/>
      <c r="D450" s="63" t="s">
        <v>36</v>
      </c>
      <c r="E450" s="5" t="s">
        <v>32</v>
      </c>
      <c r="F450" s="65"/>
      <c r="G450" s="65"/>
      <c r="H450" s="65"/>
      <c r="I450" s="65"/>
      <c r="J450" s="65"/>
      <c r="K450" s="65"/>
      <c r="L450" s="65"/>
      <c r="M450" s="65"/>
      <c r="N450" s="65"/>
      <c r="O450" s="65"/>
      <c r="P450" s="65"/>
      <c r="Q450" s="65"/>
      <c r="R450" s="65"/>
      <c r="S450" s="65"/>
      <c r="T450" s="65"/>
      <c r="U450" s="65"/>
      <c r="V450" s="65"/>
      <c r="W450" s="65"/>
      <c r="X450" s="33">
        <f t="shared" si="854"/>
        <v>0</v>
      </c>
      <c r="Y450" s="33">
        <f t="shared" si="855"/>
        <v>0</v>
      </c>
      <c r="Z450" s="33">
        <f t="shared" si="856"/>
        <v>0</v>
      </c>
      <c r="AA450" s="21"/>
      <c r="AB450" s="26" t="str">
        <f t="shared" si="857"/>
        <v/>
      </c>
      <c r="AC450" s="26" t="str">
        <f t="shared" si="858"/>
        <v/>
      </c>
      <c r="AD450" s="26" t="str">
        <f t="shared" si="859"/>
        <v/>
      </c>
      <c r="AE450" s="26" t="str">
        <f t="shared" si="860"/>
        <v/>
      </c>
      <c r="AF450" s="26" t="str">
        <f t="shared" si="861"/>
        <v/>
      </c>
      <c r="AG450" s="26" t="str">
        <f t="shared" si="862"/>
        <v/>
      </c>
      <c r="AH450" s="26" t="str">
        <f t="shared" si="863"/>
        <v/>
      </c>
      <c r="AI450" s="21"/>
      <c r="AJ450" s="154"/>
      <c r="AK450" s="13"/>
    </row>
    <row r="451" spans="2:37" ht="25.5">
      <c r="B451" s="9"/>
      <c r="C451" s="98" t="s">
        <v>353</v>
      </c>
      <c r="D451" s="134" t="s">
        <v>240</v>
      </c>
      <c r="E451" s="12" t="s">
        <v>47</v>
      </c>
      <c r="F451" s="127">
        <v>43466</v>
      </c>
      <c r="G451" s="127">
        <v>43497</v>
      </c>
      <c r="H451" s="127">
        <v>43525</v>
      </c>
      <c r="I451" s="127">
        <v>43556</v>
      </c>
      <c r="J451" s="127">
        <v>43586</v>
      </c>
      <c r="K451" s="127">
        <v>43617</v>
      </c>
      <c r="L451" s="127">
        <v>43647</v>
      </c>
      <c r="M451" s="127">
        <v>43678</v>
      </c>
      <c r="N451" s="127">
        <v>43709</v>
      </c>
      <c r="O451" s="127">
        <v>43739</v>
      </c>
      <c r="P451" s="127">
        <v>43770</v>
      </c>
      <c r="Q451" s="127">
        <v>43800</v>
      </c>
      <c r="R451" s="127">
        <v>43831</v>
      </c>
      <c r="S451" s="127">
        <v>43862</v>
      </c>
      <c r="T451" s="127">
        <v>43891</v>
      </c>
      <c r="U451" s="127">
        <v>43922</v>
      </c>
      <c r="V451" s="127">
        <v>43952</v>
      </c>
      <c r="W451" s="127">
        <v>43983</v>
      </c>
      <c r="X451" s="175">
        <v>2019</v>
      </c>
      <c r="Y451" s="127" t="s">
        <v>293</v>
      </c>
      <c r="Z451" s="127" t="s">
        <v>294</v>
      </c>
      <c r="AA451" s="12"/>
      <c r="AB451" s="126" t="s">
        <v>89</v>
      </c>
      <c r="AC451" s="126" t="s">
        <v>90</v>
      </c>
      <c r="AD451" s="126" t="s">
        <v>91</v>
      </c>
      <c r="AE451" s="126" t="s">
        <v>92</v>
      </c>
      <c r="AF451" s="126" t="s">
        <v>93</v>
      </c>
      <c r="AG451" s="126" t="s">
        <v>94</v>
      </c>
      <c r="AH451" s="126" t="s">
        <v>295</v>
      </c>
      <c r="AI451" s="12"/>
      <c r="AJ451" s="12" t="s">
        <v>31</v>
      </c>
      <c r="AK451" s="13"/>
    </row>
    <row r="452" spans="2:37">
      <c r="B452" s="9"/>
      <c r="D452" s="63" t="s">
        <v>58</v>
      </c>
      <c r="E452" s="5" t="s">
        <v>32</v>
      </c>
      <c r="F452" s="65"/>
      <c r="G452" s="65"/>
      <c r="H452" s="65"/>
      <c r="I452" s="65"/>
      <c r="J452" s="65"/>
      <c r="K452" s="65"/>
      <c r="L452" s="65"/>
      <c r="M452" s="65"/>
      <c r="N452" s="65"/>
      <c r="O452" s="65"/>
      <c r="P452" s="65"/>
      <c r="Q452" s="65"/>
      <c r="R452" s="65"/>
      <c r="S452" s="65"/>
      <c r="T452" s="65"/>
      <c r="U452" s="65"/>
      <c r="V452" s="65"/>
      <c r="W452" s="65"/>
      <c r="X452" s="33">
        <f t="shared" ref="X452:X457" si="864">+SUM(F452:Q452)</f>
        <v>0</v>
      </c>
      <c r="Y452" s="33">
        <f t="shared" ref="Y452:Y457" si="865">+SUM(F452:K452)</f>
        <v>0</v>
      </c>
      <c r="Z452" s="33">
        <f t="shared" ref="Z452:Z457" si="866">+SUM(R452:W452)</f>
        <v>0</v>
      </c>
      <c r="AA452" s="21"/>
      <c r="AB452" s="26" t="str">
        <f t="shared" ref="AB452:AB457" si="867">+IFERROR((R452/F452)-1,"")</f>
        <v/>
      </c>
      <c r="AC452" s="26" t="str">
        <f t="shared" ref="AC452:AC457" si="868">+IFERROR((S452/G452)-1,"")</f>
        <v/>
      </c>
      <c r="AD452" s="26" t="str">
        <f t="shared" ref="AD452:AD457" si="869">+IFERROR((T452/H452)-1,"")</f>
        <v/>
      </c>
      <c r="AE452" s="26" t="str">
        <f t="shared" ref="AE452:AE457" si="870">+IFERROR((U452/I452)-1,"")</f>
        <v/>
      </c>
      <c r="AF452" s="26" t="str">
        <f t="shared" ref="AF452:AF457" si="871">+IFERROR((V452/J452)-1,"")</f>
        <v/>
      </c>
      <c r="AG452" s="26" t="str">
        <f t="shared" ref="AG452:AG457" si="872">+IFERROR((W452/K452)-1,"")</f>
        <v/>
      </c>
      <c r="AH452" s="26" t="str">
        <f t="shared" ref="AH452:AH457" si="873">+IFERROR((Z452/Y452)-1,"")</f>
        <v/>
      </c>
      <c r="AI452" s="21"/>
      <c r="AJ452" s="154"/>
      <c r="AK452" s="13"/>
    </row>
    <row r="453" spans="2:37">
      <c r="B453" s="9"/>
      <c r="D453" s="63" t="s">
        <v>34</v>
      </c>
      <c r="E453" s="5" t="s">
        <v>32</v>
      </c>
      <c r="F453" s="65"/>
      <c r="G453" s="65"/>
      <c r="H453" s="65"/>
      <c r="I453" s="65"/>
      <c r="J453" s="65"/>
      <c r="K453" s="65"/>
      <c r="L453" s="65"/>
      <c r="M453" s="65"/>
      <c r="N453" s="65"/>
      <c r="O453" s="65"/>
      <c r="P453" s="65"/>
      <c r="Q453" s="65"/>
      <c r="R453" s="65"/>
      <c r="S453" s="65"/>
      <c r="T453" s="65"/>
      <c r="U453" s="65"/>
      <c r="V453" s="65"/>
      <c r="W453" s="65"/>
      <c r="X453" s="33">
        <f t="shared" si="864"/>
        <v>0</v>
      </c>
      <c r="Y453" s="33">
        <f t="shared" si="865"/>
        <v>0</v>
      </c>
      <c r="Z453" s="33">
        <f t="shared" si="866"/>
        <v>0</v>
      </c>
      <c r="AA453" s="21"/>
      <c r="AB453" s="26" t="str">
        <f t="shared" si="867"/>
        <v/>
      </c>
      <c r="AC453" s="26" t="str">
        <f t="shared" si="868"/>
        <v/>
      </c>
      <c r="AD453" s="26" t="str">
        <f t="shared" si="869"/>
        <v/>
      </c>
      <c r="AE453" s="26" t="str">
        <f t="shared" si="870"/>
        <v/>
      </c>
      <c r="AF453" s="26" t="str">
        <f t="shared" si="871"/>
        <v/>
      </c>
      <c r="AG453" s="26" t="str">
        <f t="shared" si="872"/>
        <v/>
      </c>
      <c r="AH453" s="26" t="str">
        <f t="shared" si="873"/>
        <v/>
      </c>
      <c r="AI453" s="21"/>
      <c r="AJ453" s="154"/>
      <c r="AK453" s="13"/>
    </row>
    <row r="454" spans="2:37">
      <c r="B454" s="9"/>
      <c r="D454" s="63" t="s">
        <v>59</v>
      </c>
      <c r="E454" s="5" t="s">
        <v>32</v>
      </c>
      <c r="F454" s="65"/>
      <c r="G454" s="65"/>
      <c r="H454" s="65"/>
      <c r="I454" s="65"/>
      <c r="J454" s="65"/>
      <c r="K454" s="65"/>
      <c r="L454" s="65"/>
      <c r="M454" s="65"/>
      <c r="N454" s="65"/>
      <c r="O454" s="65"/>
      <c r="P454" s="65"/>
      <c r="Q454" s="65"/>
      <c r="R454" s="65"/>
      <c r="S454" s="65"/>
      <c r="T454" s="65"/>
      <c r="U454" s="65"/>
      <c r="V454" s="65"/>
      <c r="W454" s="65"/>
      <c r="X454" s="33">
        <f t="shared" si="864"/>
        <v>0</v>
      </c>
      <c r="Y454" s="33">
        <f t="shared" si="865"/>
        <v>0</v>
      </c>
      <c r="Z454" s="33">
        <f t="shared" si="866"/>
        <v>0</v>
      </c>
      <c r="AA454" s="21"/>
      <c r="AB454" s="26" t="str">
        <f t="shared" si="867"/>
        <v/>
      </c>
      <c r="AC454" s="26" t="str">
        <f t="shared" si="868"/>
        <v/>
      </c>
      <c r="AD454" s="26" t="str">
        <f t="shared" si="869"/>
        <v/>
      </c>
      <c r="AE454" s="26" t="str">
        <f t="shared" si="870"/>
        <v/>
      </c>
      <c r="AF454" s="26" t="str">
        <f t="shared" si="871"/>
        <v/>
      </c>
      <c r="AG454" s="26" t="str">
        <f t="shared" si="872"/>
        <v/>
      </c>
      <c r="AH454" s="26" t="str">
        <f t="shared" si="873"/>
        <v/>
      </c>
      <c r="AI454" s="21"/>
      <c r="AJ454" s="154"/>
      <c r="AK454" s="13"/>
    </row>
    <row r="455" spans="2:37">
      <c r="B455" s="9"/>
      <c r="D455" s="63" t="s">
        <v>60</v>
      </c>
      <c r="E455" s="5" t="s">
        <v>32</v>
      </c>
      <c r="F455" s="65"/>
      <c r="G455" s="65"/>
      <c r="H455" s="65"/>
      <c r="I455" s="65"/>
      <c r="J455" s="65"/>
      <c r="K455" s="65"/>
      <c r="L455" s="65"/>
      <c r="M455" s="65"/>
      <c r="N455" s="65"/>
      <c r="O455" s="65"/>
      <c r="P455" s="65"/>
      <c r="Q455" s="65"/>
      <c r="R455" s="65"/>
      <c r="S455" s="65"/>
      <c r="T455" s="65"/>
      <c r="U455" s="65"/>
      <c r="V455" s="65"/>
      <c r="W455" s="65"/>
      <c r="X455" s="33">
        <f t="shared" si="864"/>
        <v>0</v>
      </c>
      <c r="Y455" s="33">
        <f t="shared" si="865"/>
        <v>0</v>
      </c>
      <c r="Z455" s="33">
        <f t="shared" si="866"/>
        <v>0</v>
      </c>
      <c r="AA455" s="21"/>
      <c r="AB455" s="26" t="str">
        <f t="shared" si="867"/>
        <v/>
      </c>
      <c r="AC455" s="26" t="str">
        <f t="shared" si="868"/>
        <v/>
      </c>
      <c r="AD455" s="26" t="str">
        <f t="shared" si="869"/>
        <v/>
      </c>
      <c r="AE455" s="26" t="str">
        <f t="shared" si="870"/>
        <v/>
      </c>
      <c r="AF455" s="26" t="str">
        <f t="shared" si="871"/>
        <v/>
      </c>
      <c r="AG455" s="26" t="str">
        <f t="shared" si="872"/>
        <v/>
      </c>
      <c r="AH455" s="26" t="str">
        <f t="shared" si="873"/>
        <v/>
      </c>
      <c r="AI455" s="21"/>
      <c r="AJ455" s="154"/>
      <c r="AK455" s="13"/>
    </row>
    <row r="456" spans="2:37">
      <c r="B456" s="9"/>
      <c r="D456" s="63" t="s">
        <v>149</v>
      </c>
      <c r="E456" s="5" t="s">
        <v>32</v>
      </c>
      <c r="F456" s="65"/>
      <c r="G456" s="65"/>
      <c r="H456" s="65"/>
      <c r="I456" s="65"/>
      <c r="J456" s="65"/>
      <c r="K456" s="65"/>
      <c r="L456" s="65"/>
      <c r="M456" s="65"/>
      <c r="N456" s="65"/>
      <c r="O456" s="65"/>
      <c r="P456" s="65"/>
      <c r="Q456" s="65"/>
      <c r="R456" s="65"/>
      <c r="S456" s="65"/>
      <c r="T456" s="65"/>
      <c r="U456" s="65"/>
      <c r="V456" s="65"/>
      <c r="W456" s="65"/>
      <c r="X456" s="33">
        <f t="shared" si="864"/>
        <v>0</v>
      </c>
      <c r="Y456" s="33">
        <f t="shared" si="865"/>
        <v>0</v>
      </c>
      <c r="Z456" s="33">
        <f t="shared" si="866"/>
        <v>0</v>
      </c>
      <c r="AA456" s="21"/>
      <c r="AB456" s="26" t="str">
        <f t="shared" si="867"/>
        <v/>
      </c>
      <c r="AC456" s="26" t="str">
        <f t="shared" si="868"/>
        <v/>
      </c>
      <c r="AD456" s="26" t="str">
        <f t="shared" si="869"/>
        <v/>
      </c>
      <c r="AE456" s="26" t="str">
        <f t="shared" si="870"/>
        <v/>
      </c>
      <c r="AF456" s="26" t="str">
        <f t="shared" si="871"/>
        <v/>
      </c>
      <c r="AG456" s="26" t="str">
        <f t="shared" si="872"/>
        <v/>
      </c>
      <c r="AH456" s="26" t="str">
        <f t="shared" si="873"/>
        <v/>
      </c>
      <c r="AI456" s="21"/>
      <c r="AJ456" s="154"/>
      <c r="AK456" s="13"/>
    </row>
    <row r="457" spans="2:37">
      <c r="B457" s="9"/>
      <c r="D457" s="63" t="s">
        <v>36</v>
      </c>
      <c r="E457" s="5" t="s">
        <v>32</v>
      </c>
      <c r="F457" s="65"/>
      <c r="G457" s="65"/>
      <c r="H457" s="65"/>
      <c r="I457" s="65"/>
      <c r="J457" s="65"/>
      <c r="K457" s="65"/>
      <c r="L457" s="65"/>
      <c r="M457" s="65"/>
      <c r="N457" s="65"/>
      <c r="O457" s="65"/>
      <c r="P457" s="65"/>
      <c r="Q457" s="65"/>
      <c r="R457" s="65"/>
      <c r="S457" s="65"/>
      <c r="T457" s="65"/>
      <c r="U457" s="65"/>
      <c r="V457" s="65"/>
      <c r="W457" s="65"/>
      <c r="X457" s="33">
        <f t="shared" si="864"/>
        <v>0</v>
      </c>
      <c r="Y457" s="33">
        <f t="shared" si="865"/>
        <v>0</v>
      </c>
      <c r="Z457" s="33">
        <f t="shared" si="866"/>
        <v>0</v>
      </c>
      <c r="AA457" s="21"/>
      <c r="AB457" s="26" t="str">
        <f t="shared" si="867"/>
        <v/>
      </c>
      <c r="AC457" s="26" t="str">
        <f t="shared" si="868"/>
        <v/>
      </c>
      <c r="AD457" s="26" t="str">
        <f t="shared" si="869"/>
        <v/>
      </c>
      <c r="AE457" s="26" t="str">
        <f t="shared" si="870"/>
        <v/>
      </c>
      <c r="AF457" s="26" t="str">
        <f t="shared" si="871"/>
        <v/>
      </c>
      <c r="AG457" s="26" t="str">
        <f t="shared" si="872"/>
        <v/>
      </c>
      <c r="AH457" s="26" t="str">
        <f t="shared" si="873"/>
        <v/>
      </c>
      <c r="AI457" s="21"/>
      <c r="AJ457" s="154"/>
      <c r="AK457" s="13"/>
    </row>
    <row r="458" spans="2:37" ht="16.5" customHeight="1">
      <c r="B458" s="18"/>
      <c r="C458" s="222"/>
      <c r="D458" s="17"/>
      <c r="E458" s="17"/>
      <c r="F458" s="17"/>
      <c r="G458" s="17"/>
      <c r="H458" s="17"/>
      <c r="I458" s="17"/>
      <c r="J458" s="17"/>
      <c r="K458" s="17"/>
      <c r="L458" s="17"/>
      <c r="M458" s="17"/>
      <c r="N458" s="17"/>
      <c r="O458" s="17"/>
      <c r="P458" s="17"/>
      <c r="Q458" s="17"/>
      <c r="R458" s="17"/>
      <c r="S458" s="17"/>
      <c r="T458" s="17"/>
      <c r="U458" s="17"/>
      <c r="V458" s="17"/>
      <c r="W458" s="17"/>
      <c r="X458" s="17"/>
      <c r="Y458" s="17"/>
      <c r="Z458" s="17"/>
      <c r="AA458" s="17"/>
      <c r="AB458" s="17"/>
      <c r="AC458" s="17"/>
      <c r="AD458" s="17"/>
      <c r="AE458" s="17"/>
      <c r="AF458" s="17"/>
      <c r="AG458" s="17"/>
      <c r="AH458" s="17"/>
      <c r="AI458" s="17"/>
      <c r="AJ458" s="17"/>
      <c r="AK458" s="22"/>
    </row>
    <row r="459" spans="2:37" ht="16.5" customHeight="1">
      <c r="F459" s="1"/>
      <c r="G459" s="1"/>
      <c r="H459" s="1"/>
      <c r="I459" s="1"/>
      <c r="J459" s="1"/>
      <c r="K459" s="1"/>
      <c r="L459" s="1"/>
      <c r="M459" s="1"/>
      <c r="N459" s="1"/>
      <c r="O459" s="1"/>
      <c r="P459" s="1"/>
      <c r="Q459" s="1"/>
      <c r="R459" s="1"/>
      <c r="S459" s="1"/>
      <c r="T459" s="1"/>
      <c r="U459" s="1"/>
      <c r="V459" s="1"/>
      <c r="W459" s="1"/>
      <c r="AB459" s="1"/>
      <c r="AC459" s="1"/>
      <c r="AD459" s="1"/>
      <c r="AE459" s="1"/>
      <c r="AF459" s="1"/>
      <c r="AG459" s="1"/>
      <c r="AH459" s="1"/>
    </row>
    <row r="460" spans="2:37" s="60" customFormat="1" ht="36" customHeight="1">
      <c r="B460" s="57"/>
      <c r="C460" s="99" t="s">
        <v>313</v>
      </c>
      <c r="D460" s="58" t="s">
        <v>221</v>
      </c>
      <c r="E460" s="36"/>
      <c r="F460" s="36"/>
      <c r="G460" s="36"/>
      <c r="H460" s="36"/>
      <c r="I460" s="36"/>
      <c r="J460" s="36"/>
      <c r="K460" s="36"/>
      <c r="L460" s="36"/>
      <c r="M460" s="36"/>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111"/>
    </row>
    <row r="461" spans="2:37" ht="25.5">
      <c r="B461" s="9"/>
      <c r="C461" s="221" t="s">
        <v>354</v>
      </c>
      <c r="D461" s="134" t="s">
        <v>245</v>
      </c>
      <c r="E461" s="12" t="s">
        <v>47</v>
      </c>
      <c r="F461" s="127">
        <v>43466</v>
      </c>
      <c r="G461" s="127">
        <v>43497</v>
      </c>
      <c r="H461" s="127">
        <v>43525</v>
      </c>
      <c r="I461" s="127">
        <v>43556</v>
      </c>
      <c r="J461" s="127">
        <v>43586</v>
      </c>
      <c r="K461" s="127">
        <v>43617</v>
      </c>
      <c r="L461" s="127">
        <v>43647</v>
      </c>
      <c r="M461" s="127">
        <v>43678</v>
      </c>
      <c r="N461" s="127">
        <v>43709</v>
      </c>
      <c r="O461" s="127">
        <v>43739</v>
      </c>
      <c r="P461" s="127">
        <v>43770</v>
      </c>
      <c r="Q461" s="127">
        <v>43800</v>
      </c>
      <c r="R461" s="127">
        <v>43831</v>
      </c>
      <c r="S461" s="127">
        <v>43862</v>
      </c>
      <c r="T461" s="127">
        <v>43891</v>
      </c>
      <c r="U461" s="127">
        <v>43922</v>
      </c>
      <c r="V461" s="127">
        <v>43952</v>
      </c>
      <c r="W461" s="127">
        <v>43983</v>
      </c>
      <c r="X461" s="175">
        <v>2019</v>
      </c>
      <c r="Y461" s="127" t="s">
        <v>293</v>
      </c>
      <c r="Z461" s="127" t="s">
        <v>294</v>
      </c>
      <c r="AA461" s="12"/>
      <c r="AB461" s="126" t="s">
        <v>89</v>
      </c>
      <c r="AC461" s="126" t="s">
        <v>90</v>
      </c>
      <c r="AD461" s="126" t="s">
        <v>91</v>
      </c>
      <c r="AE461" s="126" t="s">
        <v>92</v>
      </c>
      <c r="AF461" s="126" t="s">
        <v>93</v>
      </c>
      <c r="AG461" s="126" t="s">
        <v>94</v>
      </c>
      <c r="AH461" s="126" t="s">
        <v>295</v>
      </c>
      <c r="AI461" s="12"/>
      <c r="AJ461" s="12" t="s">
        <v>31</v>
      </c>
      <c r="AK461" s="13"/>
    </row>
    <row r="462" spans="2:37">
      <c r="B462" s="9"/>
      <c r="D462" s="100" t="s">
        <v>61</v>
      </c>
      <c r="E462" s="65" t="s">
        <v>3</v>
      </c>
      <c r="F462" s="65"/>
      <c r="G462" s="65"/>
      <c r="H462" s="65"/>
      <c r="I462" s="65"/>
      <c r="J462" s="65"/>
      <c r="K462" s="65"/>
      <c r="L462" s="65"/>
      <c r="M462" s="65"/>
      <c r="N462" s="65"/>
      <c r="O462" s="65"/>
      <c r="P462" s="65"/>
      <c r="Q462" s="65"/>
      <c r="R462" s="65"/>
      <c r="S462" s="65"/>
      <c r="T462" s="65"/>
      <c r="U462" s="65"/>
      <c r="V462" s="65"/>
      <c r="W462" s="65"/>
      <c r="X462" s="33">
        <f t="shared" ref="X462" si="874">+SUM(F462:Q462)</f>
        <v>0</v>
      </c>
      <c r="Y462" s="33">
        <f t="shared" ref="Y462" si="875">+SUM(F462:K462)</f>
        <v>0</v>
      </c>
      <c r="Z462" s="33">
        <f t="shared" ref="Z462:Z463" si="876">+SUM(R462:W462)</f>
        <v>0</v>
      </c>
      <c r="AA462" s="21"/>
      <c r="AB462" s="26" t="str">
        <f>+IFERROR((R462/F462)-1,"")</f>
        <v/>
      </c>
      <c r="AC462" s="26" t="str">
        <f t="shared" ref="AC462:AC463" si="877">+IFERROR((S462/G462)-1,"")</f>
        <v/>
      </c>
      <c r="AD462" s="26" t="str">
        <f t="shared" ref="AD462:AD463" si="878">+IFERROR((T462/H462)-1,"")</f>
        <v/>
      </c>
      <c r="AE462" s="26" t="str">
        <f t="shared" ref="AE462:AE463" si="879">+IFERROR((U462/I462)-1,"")</f>
        <v/>
      </c>
      <c r="AF462" s="26" t="str">
        <f t="shared" ref="AF462:AF463" si="880">+IFERROR((V462/J462)-1,"")</f>
        <v/>
      </c>
      <c r="AG462" s="26" t="str">
        <f t="shared" ref="AG462:AG463" si="881">+IFERROR((W462/K462)-1,"")</f>
        <v/>
      </c>
      <c r="AH462" s="26" t="str">
        <f t="shared" ref="AH462:AH463" si="882">+IFERROR((Z462/Y462)-1,"")</f>
        <v/>
      </c>
      <c r="AI462" s="21"/>
      <c r="AJ462" s="154"/>
      <c r="AK462" s="13"/>
    </row>
    <row r="463" spans="2:37">
      <c r="B463" s="9"/>
      <c r="D463" s="117" t="s">
        <v>265</v>
      </c>
      <c r="E463" s="65" t="str">
        <f t="shared" ref="E463" si="883">E462</f>
        <v>número</v>
      </c>
      <c r="F463" s="131"/>
      <c r="G463" s="131"/>
      <c r="H463" s="131"/>
      <c r="I463" s="131"/>
      <c r="J463" s="131"/>
      <c r="K463" s="131"/>
      <c r="L463" s="131"/>
      <c r="M463" s="131"/>
      <c r="N463" s="131"/>
      <c r="O463" s="131"/>
      <c r="P463" s="131"/>
      <c r="Q463" s="131"/>
      <c r="R463" s="131"/>
      <c r="S463" s="131"/>
      <c r="T463" s="65"/>
      <c r="U463" s="65"/>
      <c r="V463" s="65"/>
      <c r="W463" s="65"/>
      <c r="X463" s="131"/>
      <c r="Y463" s="131"/>
      <c r="Z463" s="33">
        <f t="shared" si="876"/>
        <v>0</v>
      </c>
      <c r="AA463" s="21"/>
      <c r="AB463" s="131" t="str">
        <f>+IFERROR((R463/F463)-1,"")</f>
        <v/>
      </c>
      <c r="AC463" s="131" t="str">
        <f t="shared" si="877"/>
        <v/>
      </c>
      <c r="AD463" s="131" t="str">
        <f t="shared" si="878"/>
        <v/>
      </c>
      <c r="AE463" s="131" t="str">
        <f t="shared" si="879"/>
        <v/>
      </c>
      <c r="AF463" s="131" t="str">
        <f t="shared" si="880"/>
        <v/>
      </c>
      <c r="AG463" s="131" t="str">
        <f t="shared" si="881"/>
        <v/>
      </c>
      <c r="AH463" s="131" t="str">
        <f t="shared" si="882"/>
        <v/>
      </c>
      <c r="AI463" s="21"/>
      <c r="AJ463" s="154"/>
      <c r="AK463" s="13"/>
    </row>
    <row r="464" spans="2:37">
      <c r="B464" s="9"/>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3"/>
    </row>
    <row r="465" spans="2:37" ht="25.5">
      <c r="B465" s="9"/>
      <c r="C465" s="221" t="s">
        <v>355</v>
      </c>
      <c r="D465" s="134" t="s">
        <v>244</v>
      </c>
      <c r="E465" s="12" t="s">
        <v>47</v>
      </c>
      <c r="F465" s="127">
        <v>43466</v>
      </c>
      <c r="G465" s="127">
        <v>43497</v>
      </c>
      <c r="H465" s="127">
        <v>43525</v>
      </c>
      <c r="I465" s="127">
        <v>43556</v>
      </c>
      <c r="J465" s="127">
        <v>43586</v>
      </c>
      <c r="K465" s="127">
        <v>43617</v>
      </c>
      <c r="L465" s="127">
        <v>43647</v>
      </c>
      <c r="M465" s="127">
        <v>43678</v>
      </c>
      <c r="N465" s="127">
        <v>43709</v>
      </c>
      <c r="O465" s="127">
        <v>43739</v>
      </c>
      <c r="P465" s="127">
        <v>43770</v>
      </c>
      <c r="Q465" s="127">
        <v>43800</v>
      </c>
      <c r="R465" s="127">
        <v>43831</v>
      </c>
      <c r="S465" s="127">
        <v>43862</v>
      </c>
      <c r="T465" s="127">
        <v>43891</v>
      </c>
      <c r="U465" s="127">
        <v>43922</v>
      </c>
      <c r="V465" s="127">
        <v>43952</v>
      </c>
      <c r="W465" s="127">
        <v>43983</v>
      </c>
      <c r="X465" s="175">
        <v>2019</v>
      </c>
      <c r="Y465" s="127" t="s">
        <v>293</v>
      </c>
      <c r="Z465" s="127" t="s">
        <v>294</v>
      </c>
      <c r="AA465" s="12"/>
      <c r="AB465" s="126" t="s">
        <v>89</v>
      </c>
      <c r="AC465" s="126" t="s">
        <v>90</v>
      </c>
      <c r="AD465" s="126" t="s">
        <v>91</v>
      </c>
      <c r="AE465" s="126" t="s">
        <v>92</v>
      </c>
      <c r="AF465" s="126" t="s">
        <v>93</v>
      </c>
      <c r="AG465" s="126" t="s">
        <v>94</v>
      </c>
      <c r="AH465" s="126" t="s">
        <v>295</v>
      </c>
      <c r="AI465" s="12"/>
      <c r="AJ465" s="12" t="s">
        <v>31</v>
      </c>
      <c r="AK465" s="13"/>
    </row>
    <row r="466" spans="2:37">
      <c r="B466" s="9"/>
      <c r="D466" s="100" t="s">
        <v>61</v>
      </c>
      <c r="E466" s="65" t="s">
        <v>3</v>
      </c>
      <c r="F466" s="65"/>
      <c r="G466" s="65"/>
      <c r="H466" s="65"/>
      <c r="I466" s="65"/>
      <c r="J466" s="65"/>
      <c r="K466" s="65"/>
      <c r="L466" s="65"/>
      <c r="M466" s="65"/>
      <c r="N466" s="65"/>
      <c r="O466" s="65"/>
      <c r="P466" s="65"/>
      <c r="Q466" s="65"/>
      <c r="R466" s="65"/>
      <c r="S466" s="65"/>
      <c r="T466" s="65"/>
      <c r="U466" s="65"/>
      <c r="V466" s="65"/>
      <c r="W466" s="65"/>
      <c r="X466" s="33">
        <f t="shared" ref="X466" si="884">+SUM(F466:Q466)</f>
        <v>0</v>
      </c>
      <c r="Y466" s="33">
        <f t="shared" ref="Y466" si="885">+SUM(F466:K466)</f>
        <v>0</v>
      </c>
      <c r="Z466" s="33">
        <f t="shared" ref="Z466:Z467" si="886">+SUM(R466:W466)</f>
        <v>0</v>
      </c>
      <c r="AA466" s="21"/>
      <c r="AB466" s="26" t="str">
        <f>+IFERROR((R466/F466)-1,"")</f>
        <v/>
      </c>
      <c r="AC466" s="26" t="str">
        <f t="shared" ref="AC466:AC467" si="887">+IFERROR((S466/G466)-1,"")</f>
        <v/>
      </c>
      <c r="AD466" s="26" t="str">
        <f t="shared" ref="AD466:AD467" si="888">+IFERROR((T466/H466)-1,"")</f>
        <v/>
      </c>
      <c r="AE466" s="26" t="str">
        <f t="shared" ref="AE466:AE467" si="889">+IFERROR((U466/I466)-1,"")</f>
        <v/>
      </c>
      <c r="AF466" s="26" t="str">
        <f t="shared" ref="AF466:AF467" si="890">+IFERROR((V466/J466)-1,"")</f>
        <v/>
      </c>
      <c r="AG466" s="26" t="str">
        <f t="shared" ref="AG466:AG467" si="891">+IFERROR((W466/K466)-1,"")</f>
        <v/>
      </c>
      <c r="AH466" s="26" t="str">
        <f t="shared" ref="AH466:AH467" si="892">+IFERROR((Z466/Y466)-1,"")</f>
        <v/>
      </c>
      <c r="AI466" s="21"/>
      <c r="AJ466" s="154"/>
      <c r="AK466" s="13"/>
    </row>
    <row r="467" spans="2:37">
      <c r="B467" s="9"/>
      <c r="D467" s="117" t="s">
        <v>265</v>
      </c>
      <c r="E467" s="65" t="str">
        <f t="shared" ref="E467" si="893">E466</f>
        <v>número</v>
      </c>
      <c r="F467" s="131"/>
      <c r="G467" s="131"/>
      <c r="H467" s="131"/>
      <c r="I467" s="131"/>
      <c r="J467" s="131"/>
      <c r="K467" s="131"/>
      <c r="L467" s="131"/>
      <c r="M467" s="131"/>
      <c r="N467" s="131"/>
      <c r="O467" s="131"/>
      <c r="P467" s="131"/>
      <c r="Q467" s="131"/>
      <c r="R467" s="131"/>
      <c r="S467" s="131"/>
      <c r="T467" s="65"/>
      <c r="U467" s="65"/>
      <c r="V467" s="65"/>
      <c r="W467" s="65"/>
      <c r="X467" s="131"/>
      <c r="Y467" s="131"/>
      <c r="Z467" s="33">
        <f t="shared" si="886"/>
        <v>0</v>
      </c>
      <c r="AA467" s="21"/>
      <c r="AB467" s="131" t="str">
        <f>+IFERROR((R467/F467)-1,"")</f>
        <v/>
      </c>
      <c r="AC467" s="131" t="str">
        <f t="shared" si="887"/>
        <v/>
      </c>
      <c r="AD467" s="131" t="str">
        <f t="shared" si="888"/>
        <v/>
      </c>
      <c r="AE467" s="131" t="str">
        <f t="shared" si="889"/>
        <v/>
      </c>
      <c r="AF467" s="131" t="str">
        <f t="shared" si="890"/>
        <v/>
      </c>
      <c r="AG467" s="131" t="str">
        <f t="shared" si="891"/>
        <v/>
      </c>
      <c r="AH467" s="131" t="str">
        <f t="shared" si="892"/>
        <v/>
      </c>
      <c r="AI467" s="21"/>
      <c r="AJ467" s="154"/>
      <c r="AK467" s="13"/>
    </row>
    <row r="468" spans="2:37">
      <c r="B468" s="9"/>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3"/>
    </row>
    <row r="469" spans="2:37" ht="25.5">
      <c r="B469" s="9"/>
      <c r="C469" s="221" t="s">
        <v>356</v>
      </c>
      <c r="D469" s="134" t="s">
        <v>243</v>
      </c>
      <c r="E469" s="12" t="s">
        <v>47</v>
      </c>
      <c r="F469" s="127">
        <v>43466</v>
      </c>
      <c r="G469" s="127">
        <v>43497</v>
      </c>
      <c r="H469" s="127">
        <v>43525</v>
      </c>
      <c r="I469" s="127">
        <v>43556</v>
      </c>
      <c r="J469" s="127">
        <v>43586</v>
      </c>
      <c r="K469" s="127">
        <v>43617</v>
      </c>
      <c r="L469" s="127">
        <v>43647</v>
      </c>
      <c r="M469" s="127">
        <v>43678</v>
      </c>
      <c r="N469" s="127">
        <v>43709</v>
      </c>
      <c r="O469" s="127">
        <v>43739</v>
      </c>
      <c r="P469" s="127">
        <v>43770</v>
      </c>
      <c r="Q469" s="127">
        <v>43800</v>
      </c>
      <c r="R469" s="127">
        <v>43831</v>
      </c>
      <c r="S469" s="127">
        <v>43862</v>
      </c>
      <c r="T469" s="127">
        <v>43891</v>
      </c>
      <c r="U469" s="127">
        <v>43922</v>
      </c>
      <c r="V469" s="127">
        <v>43952</v>
      </c>
      <c r="W469" s="127">
        <v>43983</v>
      </c>
      <c r="X469" s="175">
        <v>2019</v>
      </c>
      <c r="Y469" s="127" t="s">
        <v>293</v>
      </c>
      <c r="Z469" s="127" t="s">
        <v>294</v>
      </c>
      <c r="AA469" s="12"/>
      <c r="AB469" s="126" t="s">
        <v>89</v>
      </c>
      <c r="AC469" s="126" t="s">
        <v>90</v>
      </c>
      <c r="AD469" s="126" t="s">
        <v>91</v>
      </c>
      <c r="AE469" s="126" t="s">
        <v>92</v>
      </c>
      <c r="AF469" s="126" t="s">
        <v>93</v>
      </c>
      <c r="AG469" s="126" t="s">
        <v>94</v>
      </c>
      <c r="AH469" s="126" t="s">
        <v>295</v>
      </c>
      <c r="AI469" s="12"/>
      <c r="AJ469" s="12" t="s">
        <v>31</v>
      </c>
      <c r="AK469" s="13"/>
    </row>
    <row r="470" spans="2:37">
      <c r="B470" s="9"/>
      <c r="D470" s="100" t="s">
        <v>61</v>
      </c>
      <c r="E470" s="65" t="s">
        <v>3</v>
      </c>
      <c r="F470" s="65"/>
      <c r="G470" s="65"/>
      <c r="H470" s="65"/>
      <c r="I470" s="65"/>
      <c r="J470" s="65"/>
      <c r="K470" s="65"/>
      <c r="L470" s="65"/>
      <c r="M470" s="65"/>
      <c r="N470" s="65"/>
      <c r="O470" s="65"/>
      <c r="P470" s="65"/>
      <c r="Q470" s="65"/>
      <c r="R470" s="65"/>
      <c r="S470" s="65"/>
      <c r="T470" s="65"/>
      <c r="U470" s="65"/>
      <c r="V470" s="65"/>
      <c r="W470" s="65"/>
      <c r="X470" s="33">
        <f t="shared" ref="X470" si="894">+SUM(F470:Q470)</f>
        <v>0</v>
      </c>
      <c r="Y470" s="33">
        <f t="shared" ref="Y470" si="895">+SUM(F470:K470)</f>
        <v>0</v>
      </c>
      <c r="Z470" s="33">
        <f t="shared" ref="Z470:Z471" si="896">+SUM(R470:W470)</f>
        <v>0</v>
      </c>
      <c r="AA470" s="21"/>
      <c r="AB470" s="26" t="str">
        <f>+IFERROR((R470/F470)-1,"")</f>
        <v/>
      </c>
      <c r="AC470" s="26" t="str">
        <f t="shared" ref="AC470:AC471" si="897">+IFERROR((S470/G470)-1,"")</f>
        <v/>
      </c>
      <c r="AD470" s="26" t="str">
        <f t="shared" ref="AD470:AD471" si="898">+IFERROR((T470/H470)-1,"")</f>
        <v/>
      </c>
      <c r="AE470" s="26" t="str">
        <f t="shared" ref="AE470:AE471" si="899">+IFERROR((U470/I470)-1,"")</f>
        <v/>
      </c>
      <c r="AF470" s="26" t="str">
        <f t="shared" ref="AF470:AF471" si="900">+IFERROR((V470/J470)-1,"")</f>
        <v/>
      </c>
      <c r="AG470" s="26" t="str">
        <f t="shared" ref="AG470:AG471" si="901">+IFERROR((W470/K470)-1,"")</f>
        <v/>
      </c>
      <c r="AH470" s="26" t="str">
        <f t="shared" ref="AH470:AH471" si="902">+IFERROR((Z470/Y470)-1,"")</f>
        <v/>
      </c>
      <c r="AI470" s="21"/>
      <c r="AJ470" s="154"/>
      <c r="AK470" s="13"/>
    </row>
    <row r="471" spans="2:37">
      <c r="B471" s="9"/>
      <c r="D471" s="117" t="s">
        <v>265</v>
      </c>
      <c r="E471" s="65" t="str">
        <f t="shared" ref="E471" si="903">E470</f>
        <v>número</v>
      </c>
      <c r="F471" s="131"/>
      <c r="G471" s="131"/>
      <c r="H471" s="131"/>
      <c r="I471" s="131"/>
      <c r="J471" s="131"/>
      <c r="K471" s="131"/>
      <c r="L471" s="131"/>
      <c r="M471" s="131"/>
      <c r="N471" s="131"/>
      <c r="O471" s="131"/>
      <c r="P471" s="131"/>
      <c r="Q471" s="131"/>
      <c r="R471" s="131"/>
      <c r="S471" s="131"/>
      <c r="T471" s="65"/>
      <c r="U471" s="65"/>
      <c r="V471" s="65"/>
      <c r="W471" s="65"/>
      <c r="X471" s="131"/>
      <c r="Y471" s="131"/>
      <c r="Z471" s="33">
        <f t="shared" si="896"/>
        <v>0</v>
      </c>
      <c r="AA471" s="21"/>
      <c r="AB471" s="131" t="str">
        <f>+IFERROR((R471/F471)-1,"")</f>
        <v/>
      </c>
      <c r="AC471" s="131" t="str">
        <f t="shared" si="897"/>
        <v/>
      </c>
      <c r="AD471" s="131" t="str">
        <f t="shared" si="898"/>
        <v/>
      </c>
      <c r="AE471" s="131" t="str">
        <f t="shared" si="899"/>
        <v/>
      </c>
      <c r="AF471" s="131" t="str">
        <f t="shared" si="900"/>
        <v/>
      </c>
      <c r="AG471" s="131" t="str">
        <f t="shared" si="901"/>
        <v/>
      </c>
      <c r="AH471" s="131" t="str">
        <f t="shared" si="902"/>
        <v/>
      </c>
      <c r="AI471" s="21"/>
      <c r="AJ471" s="154"/>
      <c r="AK471" s="13"/>
    </row>
    <row r="472" spans="2:37">
      <c r="B472" s="9"/>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3"/>
    </row>
    <row r="473" spans="2:37" ht="25.5">
      <c r="B473" s="9"/>
      <c r="C473" s="221" t="s">
        <v>357</v>
      </c>
      <c r="D473" s="134" t="s">
        <v>242</v>
      </c>
      <c r="E473" s="12" t="s">
        <v>47</v>
      </c>
      <c r="F473" s="127">
        <v>43466</v>
      </c>
      <c r="G473" s="127">
        <v>43497</v>
      </c>
      <c r="H473" s="127">
        <v>43525</v>
      </c>
      <c r="I473" s="127">
        <v>43556</v>
      </c>
      <c r="J473" s="127">
        <v>43586</v>
      </c>
      <c r="K473" s="127">
        <v>43617</v>
      </c>
      <c r="L473" s="127">
        <v>43647</v>
      </c>
      <c r="M473" s="127">
        <v>43678</v>
      </c>
      <c r="N473" s="127">
        <v>43709</v>
      </c>
      <c r="O473" s="127">
        <v>43739</v>
      </c>
      <c r="P473" s="127">
        <v>43770</v>
      </c>
      <c r="Q473" s="127">
        <v>43800</v>
      </c>
      <c r="R473" s="127">
        <v>43831</v>
      </c>
      <c r="S473" s="127">
        <v>43862</v>
      </c>
      <c r="T473" s="127">
        <v>43891</v>
      </c>
      <c r="U473" s="127">
        <v>43922</v>
      </c>
      <c r="V473" s="127">
        <v>43952</v>
      </c>
      <c r="W473" s="127">
        <v>43983</v>
      </c>
      <c r="X473" s="175">
        <v>2019</v>
      </c>
      <c r="Y473" s="127" t="s">
        <v>293</v>
      </c>
      <c r="Z473" s="127" t="s">
        <v>294</v>
      </c>
      <c r="AA473" s="12"/>
      <c r="AB473" s="126" t="s">
        <v>89</v>
      </c>
      <c r="AC473" s="126" t="s">
        <v>90</v>
      </c>
      <c r="AD473" s="126" t="s">
        <v>91</v>
      </c>
      <c r="AE473" s="126" t="s">
        <v>92</v>
      </c>
      <c r="AF473" s="126" t="s">
        <v>93</v>
      </c>
      <c r="AG473" s="126" t="s">
        <v>94</v>
      </c>
      <c r="AH473" s="126" t="s">
        <v>295</v>
      </c>
      <c r="AI473" s="12"/>
      <c r="AJ473" s="12" t="s">
        <v>31</v>
      </c>
      <c r="AK473" s="13"/>
    </row>
    <row r="474" spans="2:37">
      <c r="B474" s="9"/>
      <c r="D474" s="100" t="s">
        <v>61</v>
      </c>
      <c r="E474" s="65" t="s">
        <v>3</v>
      </c>
      <c r="F474" s="65"/>
      <c r="G474" s="65"/>
      <c r="H474" s="65"/>
      <c r="I474" s="65"/>
      <c r="J474" s="65"/>
      <c r="K474" s="65"/>
      <c r="L474" s="65"/>
      <c r="M474" s="65"/>
      <c r="N474" s="65"/>
      <c r="O474" s="65"/>
      <c r="P474" s="65"/>
      <c r="Q474" s="65"/>
      <c r="R474" s="65"/>
      <c r="S474" s="65"/>
      <c r="T474" s="65"/>
      <c r="U474" s="65"/>
      <c r="V474" s="65"/>
      <c r="W474" s="65"/>
      <c r="X474" s="33">
        <f t="shared" ref="X474" si="904">+SUM(F474:Q474)</f>
        <v>0</v>
      </c>
      <c r="Y474" s="33">
        <f t="shared" ref="Y474" si="905">+SUM(F474:K474)</f>
        <v>0</v>
      </c>
      <c r="Z474" s="33">
        <f t="shared" ref="Z474:Z475" si="906">+SUM(R474:W474)</f>
        <v>0</v>
      </c>
      <c r="AA474" s="21"/>
      <c r="AB474" s="26" t="str">
        <f>+IFERROR((R474/F474)-1,"")</f>
        <v/>
      </c>
      <c r="AC474" s="26" t="str">
        <f t="shared" ref="AC474:AC475" si="907">+IFERROR((S474/G474)-1,"")</f>
        <v/>
      </c>
      <c r="AD474" s="26" t="str">
        <f t="shared" ref="AD474:AD475" si="908">+IFERROR((T474/H474)-1,"")</f>
        <v/>
      </c>
      <c r="AE474" s="26" t="str">
        <f t="shared" ref="AE474:AE475" si="909">+IFERROR((U474/I474)-1,"")</f>
        <v/>
      </c>
      <c r="AF474" s="26" t="str">
        <f t="shared" ref="AF474:AF475" si="910">+IFERROR((V474/J474)-1,"")</f>
        <v/>
      </c>
      <c r="AG474" s="26" t="str">
        <f t="shared" ref="AG474:AG475" si="911">+IFERROR((W474/K474)-1,"")</f>
        <v/>
      </c>
      <c r="AH474" s="26" t="str">
        <f t="shared" ref="AH474:AH475" si="912">+IFERROR((Z474/Y474)-1,"")</f>
        <v/>
      </c>
      <c r="AI474" s="21"/>
      <c r="AJ474" s="154"/>
      <c r="AK474" s="13"/>
    </row>
    <row r="475" spans="2:37">
      <c r="B475" s="9"/>
      <c r="D475" s="117" t="s">
        <v>265</v>
      </c>
      <c r="E475" s="65" t="str">
        <f t="shared" ref="E475" si="913">E474</f>
        <v>número</v>
      </c>
      <c r="F475" s="131"/>
      <c r="G475" s="131"/>
      <c r="H475" s="131"/>
      <c r="I475" s="131"/>
      <c r="J475" s="131"/>
      <c r="K475" s="131"/>
      <c r="L475" s="131"/>
      <c r="M475" s="131"/>
      <c r="N475" s="131"/>
      <c r="O475" s="131"/>
      <c r="P475" s="131"/>
      <c r="Q475" s="131"/>
      <c r="R475" s="131"/>
      <c r="S475" s="131"/>
      <c r="T475" s="65"/>
      <c r="U475" s="65"/>
      <c r="V475" s="65"/>
      <c r="W475" s="65"/>
      <c r="X475" s="131"/>
      <c r="Y475" s="131"/>
      <c r="Z475" s="33">
        <f t="shared" si="906"/>
        <v>0</v>
      </c>
      <c r="AA475" s="21"/>
      <c r="AB475" s="131" t="str">
        <f>+IFERROR((R475/F475)-1,"")</f>
        <v/>
      </c>
      <c r="AC475" s="131" t="str">
        <f t="shared" si="907"/>
        <v/>
      </c>
      <c r="AD475" s="131" t="str">
        <f t="shared" si="908"/>
        <v/>
      </c>
      <c r="AE475" s="131" t="str">
        <f t="shared" si="909"/>
        <v/>
      </c>
      <c r="AF475" s="131" t="str">
        <f t="shared" si="910"/>
        <v/>
      </c>
      <c r="AG475" s="131" t="str">
        <f t="shared" si="911"/>
        <v/>
      </c>
      <c r="AH475" s="131" t="str">
        <f t="shared" si="912"/>
        <v/>
      </c>
      <c r="AI475" s="21"/>
      <c r="AJ475" s="154"/>
      <c r="AK475" s="13"/>
    </row>
    <row r="476" spans="2:37">
      <c r="B476" s="9"/>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3"/>
    </row>
    <row r="477" spans="2:37" ht="25.5">
      <c r="B477" s="9"/>
      <c r="C477" s="221" t="s">
        <v>358</v>
      </c>
      <c r="D477" s="134" t="s">
        <v>241</v>
      </c>
      <c r="E477" s="12" t="s">
        <v>47</v>
      </c>
      <c r="F477" s="127">
        <v>43466</v>
      </c>
      <c r="G477" s="127">
        <v>43497</v>
      </c>
      <c r="H477" s="127">
        <v>43525</v>
      </c>
      <c r="I477" s="127">
        <v>43556</v>
      </c>
      <c r="J477" s="127">
        <v>43586</v>
      </c>
      <c r="K477" s="127">
        <v>43617</v>
      </c>
      <c r="L477" s="127">
        <v>43647</v>
      </c>
      <c r="M477" s="127">
        <v>43678</v>
      </c>
      <c r="N477" s="127">
        <v>43709</v>
      </c>
      <c r="O477" s="127">
        <v>43739</v>
      </c>
      <c r="P477" s="127">
        <v>43770</v>
      </c>
      <c r="Q477" s="127">
        <v>43800</v>
      </c>
      <c r="R477" s="127">
        <v>43831</v>
      </c>
      <c r="S477" s="127">
        <v>43862</v>
      </c>
      <c r="T477" s="127">
        <v>43891</v>
      </c>
      <c r="U477" s="127">
        <v>43922</v>
      </c>
      <c r="V477" s="127">
        <v>43952</v>
      </c>
      <c r="W477" s="127">
        <v>43983</v>
      </c>
      <c r="X477" s="175">
        <v>2019</v>
      </c>
      <c r="Y477" s="127" t="s">
        <v>293</v>
      </c>
      <c r="Z477" s="127" t="s">
        <v>294</v>
      </c>
      <c r="AA477" s="12"/>
      <c r="AB477" s="126" t="s">
        <v>89</v>
      </c>
      <c r="AC477" s="126" t="s">
        <v>90</v>
      </c>
      <c r="AD477" s="126" t="s">
        <v>91</v>
      </c>
      <c r="AE477" s="126" t="s">
        <v>92</v>
      </c>
      <c r="AF477" s="126" t="s">
        <v>93</v>
      </c>
      <c r="AG477" s="126" t="s">
        <v>94</v>
      </c>
      <c r="AH477" s="126" t="s">
        <v>295</v>
      </c>
      <c r="AI477" s="12"/>
      <c r="AJ477" s="12" t="s">
        <v>31</v>
      </c>
      <c r="AK477" s="13"/>
    </row>
    <row r="478" spans="2:37">
      <c r="B478" s="9"/>
      <c r="D478" s="100" t="s">
        <v>61</v>
      </c>
      <c r="E478" s="65" t="s">
        <v>3</v>
      </c>
      <c r="F478" s="65"/>
      <c r="G478" s="65"/>
      <c r="H478" s="65"/>
      <c r="I478" s="65"/>
      <c r="J478" s="65"/>
      <c r="K478" s="65"/>
      <c r="L478" s="65"/>
      <c r="M478" s="65"/>
      <c r="N478" s="65"/>
      <c r="O478" s="65"/>
      <c r="P478" s="65"/>
      <c r="Q478" s="65"/>
      <c r="R478" s="65"/>
      <c r="S478" s="65"/>
      <c r="T478" s="65"/>
      <c r="U478" s="65"/>
      <c r="V478" s="65"/>
      <c r="W478" s="65"/>
      <c r="X478" s="33">
        <f t="shared" ref="X478" si="914">+SUM(F478:Q478)</f>
        <v>0</v>
      </c>
      <c r="Y478" s="33">
        <f t="shared" ref="Y478" si="915">+SUM(F478:K478)</f>
        <v>0</v>
      </c>
      <c r="Z478" s="33">
        <f t="shared" ref="Z478:Z479" si="916">+SUM(R478:W478)</f>
        <v>0</v>
      </c>
      <c r="AA478" s="21"/>
      <c r="AB478" s="26" t="str">
        <f>+IFERROR((R478/F478)-1,"")</f>
        <v/>
      </c>
      <c r="AC478" s="26" t="str">
        <f t="shared" ref="AC478:AC479" si="917">+IFERROR((S478/G478)-1,"")</f>
        <v/>
      </c>
      <c r="AD478" s="26" t="str">
        <f t="shared" ref="AD478:AD479" si="918">+IFERROR((T478/H478)-1,"")</f>
        <v/>
      </c>
      <c r="AE478" s="26" t="str">
        <f t="shared" ref="AE478:AE479" si="919">+IFERROR((U478/I478)-1,"")</f>
        <v/>
      </c>
      <c r="AF478" s="26" t="str">
        <f t="shared" ref="AF478:AF479" si="920">+IFERROR((V478/J478)-1,"")</f>
        <v/>
      </c>
      <c r="AG478" s="26" t="str">
        <f t="shared" ref="AG478:AG479" si="921">+IFERROR((W478/K478)-1,"")</f>
        <v/>
      </c>
      <c r="AH478" s="26" t="str">
        <f t="shared" ref="AH478:AH479" si="922">+IFERROR((Z478/Y478)-1,"")</f>
        <v/>
      </c>
      <c r="AI478" s="21"/>
      <c r="AJ478" s="28"/>
      <c r="AK478" s="13"/>
    </row>
    <row r="479" spans="2:37">
      <c r="B479" s="9"/>
      <c r="D479" s="117" t="s">
        <v>265</v>
      </c>
      <c r="E479" s="65" t="str">
        <f t="shared" ref="E479" si="923">E478</f>
        <v>número</v>
      </c>
      <c r="F479" s="131"/>
      <c r="G479" s="131"/>
      <c r="H479" s="131"/>
      <c r="I479" s="131"/>
      <c r="J479" s="131"/>
      <c r="K479" s="131"/>
      <c r="L479" s="131"/>
      <c r="M479" s="131"/>
      <c r="N479" s="131"/>
      <c r="O479" s="131"/>
      <c r="P479" s="131"/>
      <c r="Q479" s="131"/>
      <c r="R479" s="131"/>
      <c r="S479" s="131"/>
      <c r="T479" s="65"/>
      <c r="U479" s="65"/>
      <c r="V479" s="65"/>
      <c r="W479" s="65"/>
      <c r="X479" s="131"/>
      <c r="Y479" s="131"/>
      <c r="Z479" s="33">
        <f t="shared" si="916"/>
        <v>0</v>
      </c>
      <c r="AA479" s="21"/>
      <c r="AB479" s="131" t="str">
        <f>+IFERROR((R479/F479)-1,"")</f>
        <v/>
      </c>
      <c r="AC479" s="131" t="str">
        <f t="shared" si="917"/>
        <v/>
      </c>
      <c r="AD479" s="131" t="str">
        <f t="shared" si="918"/>
        <v/>
      </c>
      <c r="AE479" s="131" t="str">
        <f t="shared" si="919"/>
        <v/>
      </c>
      <c r="AF479" s="131" t="str">
        <f t="shared" si="920"/>
        <v/>
      </c>
      <c r="AG479" s="131" t="str">
        <f t="shared" si="921"/>
        <v/>
      </c>
      <c r="AH479" s="131" t="str">
        <f t="shared" si="922"/>
        <v/>
      </c>
      <c r="AI479" s="21"/>
      <c r="AJ479" s="28"/>
      <c r="AK479" s="13"/>
    </row>
    <row r="480" spans="2:37">
      <c r="B480" s="9"/>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3"/>
    </row>
    <row r="481" spans="2:39">
      <c r="B481" s="9"/>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3"/>
    </row>
    <row r="482" spans="2:39" ht="8.1" customHeight="1">
      <c r="B482" s="18"/>
      <c r="C482" s="222"/>
      <c r="D482" s="17"/>
      <c r="E482" s="66"/>
      <c r="F482" s="17"/>
      <c r="G482" s="17"/>
      <c r="H482" s="17"/>
      <c r="I482" s="17"/>
      <c r="J482" s="17"/>
      <c r="K482" s="17"/>
      <c r="L482" s="17"/>
      <c r="M482" s="17"/>
      <c r="N482" s="17"/>
      <c r="O482" s="17"/>
      <c r="P482" s="17"/>
      <c r="Q482" s="17"/>
      <c r="R482" s="17"/>
      <c r="S482" s="17"/>
      <c r="T482" s="17"/>
      <c r="U482" s="17"/>
      <c r="V482" s="17"/>
      <c r="W482" s="17"/>
      <c r="X482" s="17"/>
      <c r="Y482" s="17"/>
      <c r="Z482" s="17"/>
      <c r="AA482" s="17"/>
      <c r="AB482" s="17"/>
      <c r="AC482" s="17"/>
      <c r="AD482" s="17"/>
      <c r="AE482" s="17"/>
      <c r="AF482" s="17"/>
      <c r="AG482" s="17"/>
      <c r="AH482" s="17"/>
      <c r="AI482" s="17"/>
      <c r="AJ482" s="17"/>
      <c r="AK482" s="70"/>
    </row>
    <row r="483" spans="2:39">
      <c r="F483" s="1"/>
      <c r="G483" s="1"/>
      <c r="H483" s="1"/>
      <c r="I483" s="1"/>
      <c r="J483" s="1"/>
      <c r="K483" s="1"/>
      <c r="L483" s="1"/>
      <c r="M483" s="1"/>
      <c r="N483" s="1"/>
      <c r="O483" s="1"/>
      <c r="P483" s="1"/>
      <c r="Q483" s="1"/>
      <c r="R483" s="1"/>
      <c r="S483" s="1"/>
      <c r="T483" s="1"/>
      <c r="U483" s="1"/>
      <c r="V483" s="1"/>
      <c r="W483" s="1"/>
      <c r="AB483" s="1"/>
      <c r="AC483" s="1"/>
      <c r="AD483" s="1"/>
      <c r="AE483" s="1"/>
      <c r="AF483" s="1"/>
      <c r="AG483" s="1"/>
      <c r="AH483" s="1"/>
    </row>
    <row r="484" spans="2:39" ht="16.5" customHeight="1">
      <c r="E484" s="34"/>
      <c r="F484" s="34"/>
      <c r="G484" s="34"/>
      <c r="H484" s="34"/>
      <c r="I484" s="34"/>
      <c r="J484" s="34"/>
      <c r="K484" s="34"/>
      <c r="L484" s="34"/>
      <c r="M484" s="34"/>
      <c r="N484" s="34"/>
      <c r="O484" s="34"/>
      <c r="P484" s="34"/>
      <c r="Q484" s="34"/>
      <c r="R484" s="34"/>
      <c r="S484" s="34"/>
      <c r="T484" s="34"/>
      <c r="U484" s="34"/>
      <c r="V484" s="34"/>
      <c r="W484" s="34"/>
      <c r="X484" s="34"/>
      <c r="Y484" s="34"/>
      <c r="Z484" s="34"/>
      <c r="AA484" s="34"/>
      <c r="AB484" s="34"/>
      <c r="AC484" s="34"/>
      <c r="AD484" s="34"/>
      <c r="AE484" s="34"/>
      <c r="AF484" s="34"/>
      <c r="AG484" s="34"/>
      <c r="AH484" s="34"/>
      <c r="AI484" s="34"/>
      <c r="AJ484" s="34"/>
    </row>
    <row r="485" spans="2:39" ht="16.5" customHeight="1">
      <c r="E485" s="34"/>
      <c r="F485" s="34"/>
      <c r="G485" s="34"/>
      <c r="H485" s="34"/>
      <c r="I485" s="34"/>
      <c r="J485" s="34"/>
      <c r="K485" s="34"/>
      <c r="L485" s="34"/>
      <c r="M485" s="34"/>
      <c r="N485" s="34"/>
      <c r="O485" s="34"/>
      <c r="P485" s="34"/>
      <c r="Q485" s="34"/>
      <c r="R485" s="34"/>
      <c r="S485" s="34"/>
      <c r="T485" s="34"/>
      <c r="U485" s="34"/>
      <c r="V485" s="34"/>
      <c r="W485" s="34"/>
      <c r="X485" s="34"/>
      <c r="Y485" s="34"/>
      <c r="Z485" s="34"/>
      <c r="AA485" s="34"/>
      <c r="AB485" s="34"/>
      <c r="AC485" s="34"/>
      <c r="AD485" s="34"/>
      <c r="AE485" s="34"/>
      <c r="AF485" s="34"/>
      <c r="AG485" s="34"/>
      <c r="AH485" s="34"/>
      <c r="AI485" s="34"/>
      <c r="AJ485" s="34"/>
    </row>
    <row r="486" spans="2:39" ht="16.5" customHeight="1">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row>
    <row r="487" spans="2:39" ht="16.5" customHeight="1">
      <c r="E487" s="34"/>
      <c r="F487" s="34"/>
      <c r="G487" s="34"/>
      <c r="H487" s="34"/>
      <c r="I487" s="34"/>
      <c r="J487" s="34"/>
      <c r="K487" s="34"/>
      <c r="L487" s="34"/>
      <c r="M487" s="34"/>
      <c r="N487" s="34"/>
      <c r="O487" s="34"/>
      <c r="P487" s="34"/>
      <c r="Q487" s="34"/>
      <c r="R487" s="34"/>
      <c r="S487" s="34"/>
      <c r="T487" s="34"/>
      <c r="U487" s="34"/>
      <c r="V487" s="34"/>
      <c r="W487" s="34"/>
      <c r="X487" s="34"/>
      <c r="Y487" s="34"/>
      <c r="Z487" s="34"/>
      <c r="AA487" s="34"/>
      <c r="AB487" s="34"/>
      <c r="AC487" s="34"/>
      <c r="AD487" s="34"/>
      <c r="AE487" s="34"/>
      <c r="AF487" s="34"/>
      <c r="AG487" s="34"/>
      <c r="AH487" s="34"/>
      <c r="AI487" s="34"/>
      <c r="AJ487" s="34"/>
    </row>
    <row r="488" spans="2:39" ht="16.5" customHeight="1">
      <c r="E488" s="34"/>
      <c r="F488" s="34"/>
      <c r="G488" s="34"/>
      <c r="H488" s="34"/>
      <c r="I488" s="34"/>
      <c r="J488" s="34"/>
      <c r="K488" s="34"/>
      <c r="L488" s="34"/>
      <c r="M488" s="34"/>
      <c r="N488" s="34"/>
      <c r="O488" s="34"/>
      <c r="P488" s="34"/>
      <c r="Q488" s="34"/>
      <c r="R488" s="34"/>
      <c r="S488" s="34"/>
      <c r="T488" s="34"/>
      <c r="U488" s="34"/>
      <c r="V488" s="34"/>
      <c r="W488" s="34"/>
      <c r="X488" s="34"/>
      <c r="Y488" s="34"/>
      <c r="Z488" s="34"/>
      <c r="AA488" s="34"/>
      <c r="AB488" s="34"/>
      <c r="AC488" s="34"/>
      <c r="AD488" s="34"/>
      <c r="AE488" s="34"/>
      <c r="AF488" s="34"/>
      <c r="AG488" s="34"/>
      <c r="AH488" s="34"/>
      <c r="AI488" s="34"/>
      <c r="AJ488" s="34"/>
    </row>
    <row r="489" spans="2:39" ht="16.5" customHeight="1">
      <c r="E489" s="34"/>
      <c r="F489" s="34"/>
      <c r="G489" s="34"/>
      <c r="H489" s="34"/>
      <c r="I489" s="34"/>
      <c r="J489" s="34"/>
      <c r="K489" s="34"/>
      <c r="L489" s="34"/>
      <c r="M489" s="34"/>
      <c r="N489" s="34"/>
      <c r="O489" s="34"/>
      <c r="P489" s="34"/>
      <c r="Q489" s="34"/>
      <c r="R489" s="34"/>
      <c r="S489" s="34"/>
      <c r="T489" s="34"/>
      <c r="U489" s="34"/>
      <c r="V489" s="34"/>
      <c r="W489" s="34"/>
      <c r="X489" s="34"/>
      <c r="Y489" s="34"/>
      <c r="Z489" s="34"/>
      <c r="AA489" s="34"/>
      <c r="AB489" s="34"/>
      <c r="AC489" s="34"/>
      <c r="AD489" s="34"/>
      <c r="AE489" s="34"/>
      <c r="AF489" s="34"/>
      <c r="AG489" s="34"/>
      <c r="AH489" s="34"/>
      <c r="AI489" s="34"/>
      <c r="AJ489" s="34"/>
    </row>
    <row r="490" spans="2:39" ht="16.5" customHeight="1">
      <c r="E490" s="34"/>
      <c r="F490" s="34"/>
      <c r="G490" s="34"/>
      <c r="H490" s="34"/>
      <c r="I490" s="34"/>
      <c r="J490" s="34"/>
      <c r="K490" s="34"/>
      <c r="L490" s="34"/>
      <c r="M490" s="34"/>
      <c r="N490" s="34"/>
      <c r="O490" s="34"/>
      <c r="P490" s="34"/>
      <c r="Q490" s="34"/>
      <c r="R490" s="34"/>
      <c r="S490" s="34"/>
      <c r="T490" s="34"/>
      <c r="U490" s="34"/>
      <c r="V490" s="34"/>
      <c r="W490" s="34"/>
      <c r="X490" s="34"/>
      <c r="Y490" s="34"/>
      <c r="Z490" s="34"/>
      <c r="AA490" s="34"/>
      <c r="AB490" s="34"/>
      <c r="AC490" s="34"/>
      <c r="AD490" s="34"/>
      <c r="AE490" s="34"/>
      <c r="AF490" s="34"/>
      <c r="AG490" s="34"/>
      <c r="AH490" s="34"/>
      <c r="AI490" s="34"/>
      <c r="AJ490" s="34"/>
    </row>
    <row r="491" spans="2:39" ht="16.5" customHeight="1">
      <c r="E491" s="34"/>
      <c r="F491" s="34"/>
      <c r="G491" s="34"/>
      <c r="H491" s="34"/>
      <c r="I491" s="34"/>
      <c r="J491" s="34"/>
      <c r="K491" s="34"/>
      <c r="L491" s="34"/>
      <c r="M491" s="34"/>
      <c r="N491" s="34"/>
      <c r="O491" s="34"/>
      <c r="P491" s="34"/>
      <c r="Q491" s="34"/>
      <c r="R491" s="34"/>
      <c r="S491" s="34"/>
      <c r="T491" s="34"/>
      <c r="U491" s="34"/>
      <c r="V491" s="34"/>
      <c r="W491" s="34"/>
      <c r="X491" s="34"/>
      <c r="Y491" s="34"/>
      <c r="Z491" s="34"/>
      <c r="AA491" s="34"/>
      <c r="AB491" s="34"/>
      <c r="AC491" s="34"/>
      <c r="AD491" s="34"/>
      <c r="AE491" s="34"/>
      <c r="AF491" s="34"/>
      <c r="AG491" s="34"/>
      <c r="AH491" s="34"/>
      <c r="AI491" s="34"/>
      <c r="AJ491" s="34"/>
    </row>
    <row r="492" spans="2:39" ht="16.5" customHeight="1">
      <c r="E492" s="34"/>
      <c r="F492" s="34"/>
      <c r="G492" s="34"/>
      <c r="H492" s="34"/>
      <c r="I492" s="34"/>
      <c r="J492" s="34"/>
      <c r="K492" s="34"/>
      <c r="L492" s="34"/>
      <c r="M492" s="34"/>
      <c r="N492" s="34"/>
      <c r="O492" s="34"/>
      <c r="P492" s="34"/>
      <c r="Q492" s="34"/>
      <c r="R492" s="34"/>
      <c r="S492" s="34"/>
      <c r="T492" s="34"/>
      <c r="U492" s="34"/>
      <c r="V492" s="34"/>
      <c r="W492" s="34"/>
      <c r="X492" s="34"/>
      <c r="Y492" s="34"/>
      <c r="Z492" s="34"/>
      <c r="AA492" s="34"/>
      <c r="AB492" s="34"/>
      <c r="AC492" s="34"/>
      <c r="AD492" s="34"/>
      <c r="AE492" s="34"/>
      <c r="AF492" s="34"/>
      <c r="AG492" s="34"/>
      <c r="AH492" s="34"/>
      <c r="AI492" s="34"/>
      <c r="AJ492" s="34"/>
    </row>
    <row r="493" spans="2:39" ht="16.5" customHeight="1">
      <c r="E493" s="34"/>
      <c r="F493" s="34"/>
      <c r="G493" s="34"/>
      <c r="H493" s="34"/>
      <c r="I493" s="34"/>
      <c r="J493" s="34"/>
      <c r="K493" s="34"/>
      <c r="L493" s="34"/>
      <c r="M493" s="34"/>
      <c r="N493" s="34"/>
      <c r="O493" s="34"/>
      <c r="P493" s="34"/>
      <c r="Q493" s="34"/>
      <c r="R493" s="34"/>
      <c r="S493" s="34"/>
      <c r="T493" s="34"/>
      <c r="U493" s="34"/>
      <c r="V493" s="34"/>
      <c r="W493" s="34"/>
      <c r="X493" s="34"/>
      <c r="Y493" s="34"/>
      <c r="Z493" s="34"/>
      <c r="AA493" s="34"/>
      <c r="AB493" s="34"/>
      <c r="AC493" s="34"/>
      <c r="AD493" s="34"/>
      <c r="AE493" s="34"/>
      <c r="AF493" s="34"/>
      <c r="AG493" s="34"/>
      <c r="AH493" s="34"/>
      <c r="AI493" s="34"/>
      <c r="AJ493" s="34"/>
    </row>
    <row r="494" spans="2:39" ht="16.5" customHeight="1">
      <c r="E494" s="34"/>
      <c r="F494" s="34"/>
      <c r="G494" s="34"/>
      <c r="H494" s="34"/>
      <c r="I494" s="34"/>
      <c r="J494" s="34"/>
      <c r="K494" s="34"/>
      <c r="L494" s="34"/>
      <c r="M494" s="34"/>
      <c r="N494" s="34"/>
      <c r="O494" s="34"/>
      <c r="P494" s="34"/>
      <c r="Q494" s="34"/>
      <c r="R494" s="34"/>
      <c r="S494" s="34"/>
      <c r="T494" s="34"/>
      <c r="U494" s="34"/>
      <c r="V494" s="34"/>
      <c r="W494" s="34"/>
      <c r="X494" s="34"/>
      <c r="Y494" s="34"/>
      <c r="Z494" s="34"/>
      <c r="AA494" s="34"/>
      <c r="AB494" s="34"/>
      <c r="AC494" s="34"/>
      <c r="AD494" s="34"/>
      <c r="AE494" s="34"/>
      <c r="AF494" s="34"/>
      <c r="AG494" s="34"/>
      <c r="AH494" s="34"/>
      <c r="AI494" s="34"/>
      <c r="AJ494" s="34"/>
    </row>
    <row r="495" spans="2:39" ht="16.5" customHeight="1">
      <c r="E495" s="34"/>
      <c r="F495" s="34"/>
      <c r="G495" s="34"/>
      <c r="H495" s="34"/>
      <c r="I495" s="34"/>
      <c r="J495" s="34"/>
      <c r="K495" s="34"/>
      <c r="L495" s="34"/>
      <c r="M495" s="34"/>
      <c r="N495" s="34"/>
      <c r="O495" s="34"/>
      <c r="P495" s="34"/>
      <c r="Q495" s="34"/>
      <c r="R495" s="34"/>
      <c r="S495" s="34"/>
      <c r="T495" s="34"/>
      <c r="U495" s="34"/>
      <c r="V495" s="34"/>
      <c r="W495" s="34"/>
      <c r="X495" s="34"/>
      <c r="Y495" s="34"/>
      <c r="Z495" s="34"/>
      <c r="AA495" s="34"/>
      <c r="AB495" s="34"/>
      <c r="AC495" s="34"/>
      <c r="AD495" s="34"/>
      <c r="AE495" s="34"/>
      <c r="AF495" s="34"/>
      <c r="AG495" s="34"/>
      <c r="AH495" s="34"/>
      <c r="AI495" s="34"/>
      <c r="AJ495" s="34"/>
    </row>
    <row r="496" spans="2:39">
      <c r="D496" s="12"/>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row>
    <row r="497" spans="4:39">
      <c r="D497" s="12"/>
      <c r="E497" s="34"/>
      <c r="F497" s="34"/>
      <c r="G497" s="34"/>
      <c r="H497" s="34"/>
      <c r="I497" s="34"/>
      <c r="J497" s="34"/>
      <c r="K497" s="34"/>
      <c r="L497" s="34"/>
      <c r="M497" s="34"/>
      <c r="N497" s="34"/>
      <c r="O497" s="34"/>
      <c r="P497" s="34"/>
      <c r="Q497" s="34"/>
      <c r="R497" s="34"/>
      <c r="S497" s="34"/>
      <c r="T497" s="34"/>
      <c r="U497" s="34"/>
      <c r="V497" s="34"/>
      <c r="W497" s="34"/>
      <c r="X497" s="34"/>
      <c r="Y497" s="34"/>
      <c r="Z497" s="34"/>
      <c r="AA497" s="34"/>
      <c r="AB497" s="34"/>
      <c r="AC497" s="34"/>
      <c r="AD497" s="34"/>
      <c r="AE497" s="34"/>
      <c r="AF497" s="34"/>
      <c r="AG497" s="34"/>
      <c r="AH497" s="34"/>
      <c r="AI497" s="34"/>
      <c r="AJ497" s="34"/>
      <c r="AK497" s="34"/>
      <c r="AL497" s="34"/>
      <c r="AM497" s="34"/>
    </row>
    <row r="498" spans="4:39">
      <c r="D498" s="12"/>
      <c r="E498" s="34"/>
      <c r="F498" s="34"/>
      <c r="G498" s="34"/>
      <c r="H498" s="34"/>
      <c r="I498" s="34"/>
      <c r="J498" s="34"/>
      <c r="K498" s="34"/>
      <c r="L498" s="34"/>
      <c r="M498" s="34"/>
      <c r="N498" s="34"/>
      <c r="O498" s="34"/>
      <c r="P498" s="34"/>
      <c r="Q498" s="34"/>
      <c r="R498" s="34"/>
      <c r="S498" s="34"/>
      <c r="T498" s="34"/>
      <c r="U498" s="34"/>
      <c r="V498" s="34"/>
      <c r="W498" s="34"/>
      <c r="X498" s="34"/>
      <c r="Y498" s="34"/>
      <c r="Z498" s="34"/>
      <c r="AA498" s="34"/>
      <c r="AB498" s="34"/>
      <c r="AC498" s="34"/>
      <c r="AD498" s="34"/>
      <c r="AE498" s="34"/>
      <c r="AF498" s="34"/>
      <c r="AG498" s="34"/>
      <c r="AH498" s="34"/>
      <c r="AI498" s="34"/>
      <c r="AJ498" s="34"/>
      <c r="AK498" s="34"/>
      <c r="AL498" s="34"/>
      <c r="AM498" s="34"/>
    </row>
    <row r="499" spans="4:39">
      <c r="D499" s="12"/>
      <c r="E499" s="34"/>
      <c r="F499" s="34"/>
      <c r="G499" s="34"/>
      <c r="H499" s="34"/>
      <c r="I499" s="34"/>
      <c r="J499" s="34"/>
      <c r="K499" s="34"/>
      <c r="L499" s="34"/>
      <c r="M499" s="34"/>
      <c r="N499" s="34"/>
      <c r="O499" s="34"/>
      <c r="P499" s="34"/>
      <c r="Q499" s="34"/>
      <c r="R499" s="34"/>
      <c r="S499" s="34"/>
      <c r="T499" s="34"/>
      <c r="U499" s="34"/>
      <c r="V499" s="34"/>
      <c r="W499" s="34"/>
      <c r="X499" s="34"/>
      <c r="Y499" s="34"/>
      <c r="Z499" s="34"/>
      <c r="AA499" s="34"/>
      <c r="AB499" s="34"/>
      <c r="AC499" s="34"/>
      <c r="AD499" s="34"/>
      <c r="AE499" s="34"/>
      <c r="AF499" s="34"/>
      <c r="AG499" s="34"/>
      <c r="AH499" s="34"/>
      <c r="AI499" s="34"/>
      <c r="AJ499" s="34"/>
      <c r="AK499" s="34"/>
      <c r="AL499" s="34"/>
      <c r="AM499" s="34"/>
    </row>
    <row r="500" spans="4:39">
      <c r="D500" s="12"/>
      <c r="E500" s="34"/>
      <c r="F500" s="34"/>
      <c r="G500" s="34"/>
      <c r="H500" s="34"/>
      <c r="I500" s="34"/>
      <c r="J500" s="34"/>
      <c r="K500" s="34"/>
      <c r="L500" s="34"/>
      <c r="M500" s="34"/>
      <c r="N500" s="34"/>
      <c r="O500" s="34"/>
      <c r="P500" s="34"/>
      <c r="Q500" s="34"/>
      <c r="R500" s="34"/>
      <c r="S500" s="34"/>
      <c r="T500" s="34"/>
      <c r="U500" s="34"/>
      <c r="V500" s="34"/>
      <c r="W500" s="34"/>
      <c r="X500" s="34"/>
      <c r="Y500" s="34"/>
      <c r="Z500" s="34"/>
      <c r="AA500" s="34"/>
      <c r="AB500" s="34"/>
      <c r="AC500" s="34"/>
      <c r="AD500" s="34"/>
      <c r="AE500" s="34"/>
      <c r="AF500" s="34"/>
      <c r="AG500" s="34"/>
      <c r="AH500" s="34"/>
      <c r="AI500" s="34"/>
      <c r="AJ500" s="34"/>
      <c r="AK500" s="34"/>
      <c r="AL500" s="34"/>
      <c r="AM500" s="34"/>
    </row>
    <row r="501" spans="4:39">
      <c r="D501" s="12"/>
      <c r="E501" s="34"/>
      <c r="F501" s="34"/>
      <c r="G501" s="34"/>
      <c r="H501" s="34"/>
      <c r="I501" s="34"/>
      <c r="J501" s="34"/>
      <c r="K501" s="34"/>
      <c r="L501" s="34"/>
      <c r="M501" s="34"/>
      <c r="N501" s="34"/>
      <c r="O501" s="34"/>
      <c r="P501" s="34"/>
      <c r="Q501" s="34"/>
      <c r="R501" s="34"/>
      <c r="S501" s="34"/>
      <c r="T501" s="34"/>
      <c r="U501" s="34"/>
      <c r="V501" s="34"/>
      <c r="W501" s="34"/>
      <c r="X501" s="34"/>
      <c r="Y501" s="34"/>
      <c r="Z501" s="34"/>
      <c r="AA501" s="34"/>
      <c r="AB501" s="34"/>
      <c r="AC501" s="34"/>
      <c r="AD501" s="34"/>
      <c r="AE501" s="34"/>
      <c r="AF501" s="34"/>
      <c r="AG501" s="34"/>
      <c r="AH501" s="34"/>
      <c r="AI501" s="34"/>
      <c r="AJ501" s="34"/>
      <c r="AK501" s="34"/>
      <c r="AL501" s="34"/>
      <c r="AM501" s="34"/>
    </row>
    <row r="502" spans="4:39">
      <c r="D502" s="12"/>
      <c r="E502" s="34"/>
      <c r="F502" s="34"/>
      <c r="G502" s="34"/>
      <c r="H502" s="34"/>
      <c r="I502" s="34"/>
      <c r="J502" s="34"/>
      <c r="K502" s="34"/>
      <c r="L502" s="34"/>
      <c r="M502" s="34"/>
      <c r="N502" s="34"/>
      <c r="O502" s="34"/>
      <c r="P502" s="34"/>
      <c r="Q502" s="34"/>
      <c r="R502" s="34"/>
      <c r="S502" s="34"/>
      <c r="T502" s="34"/>
      <c r="U502" s="34"/>
      <c r="V502" s="34"/>
      <c r="W502" s="34"/>
      <c r="X502" s="34"/>
      <c r="Y502" s="34"/>
      <c r="Z502" s="34"/>
      <c r="AA502" s="34"/>
      <c r="AB502" s="34"/>
      <c r="AC502" s="34"/>
      <c r="AD502" s="34"/>
      <c r="AE502" s="34"/>
      <c r="AF502" s="34"/>
      <c r="AG502" s="34"/>
      <c r="AH502" s="34"/>
      <c r="AI502" s="34"/>
      <c r="AJ502" s="34"/>
      <c r="AK502" s="34"/>
      <c r="AL502" s="34"/>
      <c r="AM502" s="34"/>
    </row>
    <row r="503" spans="4:39">
      <c r="D503" s="12"/>
      <c r="E503" s="34"/>
      <c r="F503" s="34"/>
      <c r="G503" s="34"/>
      <c r="H503" s="34"/>
      <c r="I503" s="34"/>
      <c r="J503" s="34"/>
      <c r="K503" s="34"/>
      <c r="L503" s="34"/>
      <c r="M503" s="34"/>
      <c r="N503" s="34"/>
      <c r="O503" s="34"/>
      <c r="P503" s="34"/>
      <c r="Q503" s="34"/>
      <c r="R503" s="34"/>
      <c r="S503" s="34"/>
      <c r="T503" s="34"/>
      <c r="U503" s="34"/>
      <c r="V503" s="34"/>
      <c r="W503" s="34"/>
      <c r="X503" s="34"/>
      <c r="Y503" s="34"/>
      <c r="Z503" s="34"/>
      <c r="AA503" s="34"/>
      <c r="AB503" s="34"/>
      <c r="AC503" s="34"/>
      <c r="AD503" s="34"/>
      <c r="AE503" s="34"/>
      <c r="AF503" s="34"/>
      <c r="AG503" s="34"/>
      <c r="AH503" s="34"/>
      <c r="AI503" s="34"/>
      <c r="AJ503" s="34"/>
      <c r="AK503" s="34"/>
      <c r="AL503" s="34"/>
      <c r="AM503" s="34"/>
    </row>
    <row r="504" spans="4:39">
      <c r="D504" s="12"/>
      <c r="E504" s="34"/>
      <c r="F504" s="34"/>
      <c r="G504" s="34"/>
      <c r="H504" s="34"/>
      <c r="I504" s="34"/>
      <c r="J504" s="34"/>
      <c r="K504" s="34"/>
      <c r="L504" s="34"/>
      <c r="M504" s="34"/>
      <c r="N504" s="34"/>
      <c r="O504" s="34"/>
      <c r="P504" s="34"/>
      <c r="Q504" s="34"/>
      <c r="R504" s="34"/>
      <c r="S504" s="34"/>
      <c r="T504" s="34"/>
      <c r="U504" s="34"/>
      <c r="V504" s="34"/>
      <c r="W504" s="34"/>
      <c r="X504" s="34"/>
      <c r="Y504" s="34"/>
      <c r="Z504" s="34"/>
      <c r="AA504" s="34"/>
      <c r="AB504" s="34"/>
      <c r="AC504" s="34"/>
      <c r="AD504" s="34"/>
      <c r="AE504" s="34"/>
      <c r="AF504" s="34"/>
      <c r="AG504" s="34"/>
      <c r="AH504" s="34"/>
      <c r="AI504" s="34"/>
      <c r="AJ504" s="34"/>
      <c r="AK504" s="34"/>
      <c r="AL504" s="34"/>
      <c r="AM504" s="34"/>
    </row>
    <row r="505" spans="4:39">
      <c r="D505" s="12"/>
      <c r="E505" s="34"/>
      <c r="F505" s="34"/>
      <c r="G505" s="34"/>
      <c r="H505" s="34"/>
      <c r="I505" s="34"/>
      <c r="J505" s="34"/>
      <c r="K505" s="34"/>
      <c r="L505" s="34"/>
      <c r="M505" s="34"/>
      <c r="N505" s="34"/>
      <c r="O505" s="34"/>
      <c r="P505" s="34"/>
      <c r="Q505" s="34"/>
      <c r="R505" s="34"/>
      <c r="S505" s="34"/>
      <c r="T505" s="34"/>
      <c r="U505" s="34"/>
      <c r="V505" s="34"/>
      <c r="W505" s="34"/>
      <c r="X505" s="34"/>
      <c r="Y505" s="34"/>
      <c r="Z505" s="34"/>
      <c r="AA505" s="34"/>
      <c r="AB505" s="34"/>
      <c r="AC505" s="34"/>
      <c r="AD505" s="34"/>
      <c r="AE505" s="34"/>
      <c r="AF505" s="34"/>
      <c r="AG505" s="34"/>
      <c r="AH505" s="34"/>
      <c r="AI505" s="34"/>
      <c r="AJ505" s="34"/>
      <c r="AK505" s="34"/>
      <c r="AL505" s="34"/>
      <c r="AM505" s="34"/>
    </row>
    <row r="506" spans="4:39">
      <c r="D506" s="12"/>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row>
    <row r="507" spans="4:39">
      <c r="D507" s="12"/>
      <c r="E507" s="34"/>
      <c r="F507" s="34"/>
      <c r="G507" s="34"/>
      <c r="H507" s="34"/>
      <c r="I507" s="34"/>
      <c r="J507" s="34"/>
      <c r="K507" s="34"/>
      <c r="L507" s="34"/>
      <c r="M507" s="34"/>
      <c r="N507" s="34"/>
      <c r="O507" s="34"/>
      <c r="P507" s="34"/>
      <c r="Q507" s="34"/>
      <c r="R507" s="34"/>
      <c r="S507" s="34"/>
      <c r="T507" s="34"/>
      <c r="U507" s="34"/>
      <c r="V507" s="34"/>
      <c r="W507" s="34"/>
      <c r="X507" s="34"/>
      <c r="Y507" s="34"/>
      <c r="Z507" s="34"/>
      <c r="AA507" s="34"/>
      <c r="AB507" s="34"/>
      <c r="AC507" s="34"/>
      <c r="AD507" s="34"/>
      <c r="AE507" s="34"/>
      <c r="AF507" s="34"/>
      <c r="AG507" s="34"/>
      <c r="AH507" s="34"/>
      <c r="AI507" s="34"/>
      <c r="AJ507" s="34"/>
      <c r="AK507" s="34"/>
      <c r="AL507" s="34"/>
      <c r="AM507" s="34"/>
    </row>
    <row r="508" spans="4:39">
      <c r="D508" s="12"/>
      <c r="E508" s="34"/>
      <c r="F508" s="34"/>
      <c r="G508" s="34"/>
      <c r="H508" s="34"/>
      <c r="I508" s="34"/>
      <c r="J508" s="34"/>
      <c r="K508" s="34"/>
      <c r="L508" s="34"/>
      <c r="M508" s="34"/>
      <c r="N508" s="34"/>
      <c r="O508" s="34"/>
      <c r="P508" s="34"/>
      <c r="Q508" s="34"/>
      <c r="R508" s="34"/>
      <c r="S508" s="34"/>
      <c r="T508" s="34"/>
      <c r="U508" s="34"/>
      <c r="V508" s="34"/>
      <c r="W508" s="34"/>
      <c r="X508" s="34"/>
      <c r="Y508" s="34"/>
      <c r="Z508" s="34"/>
      <c r="AA508" s="34"/>
      <c r="AB508" s="34"/>
      <c r="AC508" s="34"/>
      <c r="AD508" s="34"/>
      <c r="AE508" s="34"/>
      <c r="AF508" s="34"/>
      <c r="AG508" s="34"/>
      <c r="AH508" s="34"/>
      <c r="AI508" s="34"/>
      <c r="AJ508" s="34"/>
      <c r="AK508" s="34"/>
      <c r="AL508" s="34"/>
      <c r="AM508" s="34"/>
    </row>
    <row r="509" spans="4:39">
      <c r="D509" s="12"/>
      <c r="E509" s="34"/>
      <c r="F509" s="34"/>
      <c r="G509" s="34"/>
      <c r="H509" s="34"/>
      <c r="I509" s="34"/>
      <c r="J509" s="34"/>
      <c r="K509" s="34"/>
      <c r="L509" s="34"/>
      <c r="M509" s="34"/>
      <c r="N509" s="34"/>
      <c r="O509" s="34"/>
      <c r="P509" s="34"/>
      <c r="Q509" s="34"/>
      <c r="R509" s="34"/>
      <c r="S509" s="34"/>
      <c r="T509" s="34"/>
      <c r="U509" s="34"/>
      <c r="V509" s="34"/>
      <c r="W509" s="34"/>
      <c r="X509" s="34"/>
      <c r="Y509" s="34"/>
      <c r="Z509" s="34"/>
      <c r="AA509" s="34"/>
      <c r="AB509" s="34"/>
      <c r="AC509" s="34"/>
      <c r="AD509" s="34"/>
      <c r="AE509" s="34"/>
      <c r="AF509" s="34"/>
      <c r="AG509" s="34"/>
      <c r="AH509" s="34"/>
      <c r="AI509" s="34"/>
      <c r="AJ509" s="34"/>
      <c r="AK509" s="34"/>
      <c r="AL509" s="34"/>
      <c r="AM509" s="34"/>
    </row>
    <row r="510" spans="4:39">
      <c r="D510" s="12"/>
      <c r="E510" s="34"/>
      <c r="F510" s="34"/>
      <c r="G510" s="34"/>
      <c r="H510" s="34"/>
      <c r="I510" s="34"/>
      <c r="J510" s="34"/>
      <c r="K510" s="34"/>
      <c r="L510" s="34"/>
      <c r="M510" s="34"/>
      <c r="N510" s="34"/>
      <c r="O510" s="34"/>
      <c r="P510" s="34"/>
      <c r="Q510" s="34"/>
      <c r="R510" s="34"/>
      <c r="S510" s="34"/>
      <c r="T510" s="34"/>
      <c r="U510" s="34"/>
      <c r="V510" s="34"/>
      <c r="W510" s="34"/>
      <c r="X510" s="34"/>
      <c r="Y510" s="34"/>
      <c r="Z510" s="34"/>
      <c r="AA510" s="34"/>
      <c r="AB510" s="34"/>
      <c r="AC510" s="34"/>
      <c r="AD510" s="34"/>
      <c r="AE510" s="34"/>
      <c r="AF510" s="34"/>
      <c r="AG510" s="34"/>
      <c r="AH510" s="34"/>
      <c r="AI510" s="34"/>
      <c r="AJ510" s="34"/>
      <c r="AK510" s="34"/>
      <c r="AL510" s="34"/>
      <c r="AM510" s="34"/>
    </row>
    <row r="511" spans="4:39">
      <c r="D511" s="12"/>
    </row>
    <row r="512" spans="4:39">
      <c r="D512" s="12"/>
    </row>
    <row r="513" spans="4:4">
      <c r="D513" s="12"/>
    </row>
    <row r="514" spans="4:4">
      <c r="D514" s="12"/>
    </row>
    <row r="515" spans="4:4">
      <c r="D515" s="12"/>
    </row>
    <row r="516" spans="4:4">
      <c r="D516" s="12"/>
    </row>
    <row r="517" spans="4:4">
      <c r="D517" s="12"/>
    </row>
    <row r="518" spans="4:4">
      <c r="D518" s="12"/>
    </row>
    <row r="519" spans="4:4">
      <c r="D519" s="12"/>
    </row>
    <row r="520" spans="4:4">
      <c r="D520" s="12"/>
    </row>
    <row r="521" spans="4:4">
      <c r="D521" s="12"/>
    </row>
    <row r="522" spans="4:4">
      <c r="D522" s="12"/>
    </row>
    <row r="523" spans="4:4">
      <c r="D523" s="12"/>
    </row>
    <row r="524" spans="4:4">
      <c r="D524" s="12"/>
    </row>
    <row r="525" spans="4:4">
      <c r="D525" s="12"/>
    </row>
    <row r="526" spans="4:4">
      <c r="D526" s="12"/>
    </row>
    <row r="527" spans="4:4">
      <c r="D527" s="12"/>
    </row>
    <row r="528" spans="4:4">
      <c r="D528" s="12"/>
    </row>
    <row r="529" spans="4:4">
      <c r="D529" s="12"/>
    </row>
    <row r="530" spans="4:4">
      <c r="D530" s="12"/>
    </row>
    <row r="531" spans="4:4">
      <c r="D531" s="12"/>
    </row>
    <row r="532" spans="4:4">
      <c r="D532" s="12"/>
    </row>
    <row r="533" spans="4:4">
      <c r="D533" s="12"/>
    </row>
    <row r="534" spans="4:4">
      <c r="D534" s="12"/>
    </row>
    <row r="535" spans="4:4">
      <c r="D535" s="67"/>
    </row>
    <row r="536" spans="4:4">
      <c r="D536" s="67"/>
    </row>
    <row r="537" spans="4:4">
      <c r="D537" s="67"/>
    </row>
    <row r="538" spans="4:4">
      <c r="D538" s="67"/>
    </row>
    <row r="539" spans="4:4">
      <c r="D539" s="67"/>
    </row>
    <row r="540" spans="4:4">
      <c r="D540" s="67"/>
    </row>
    <row r="541" spans="4:4">
      <c r="D541" s="67"/>
    </row>
  </sheetData>
  <mergeCells count="67">
    <mergeCell ref="D5:I5"/>
    <mergeCell ref="AB116:AJ116"/>
    <mergeCell ref="AB117:AJ117"/>
    <mergeCell ref="AB118:AJ118"/>
    <mergeCell ref="AB119:AJ119"/>
    <mergeCell ref="AB103:AJ103"/>
    <mergeCell ref="AB92:AJ92"/>
    <mergeCell ref="AB93:AC93"/>
    <mergeCell ref="AB94:AJ94"/>
    <mergeCell ref="AB95:AJ95"/>
    <mergeCell ref="AB96:AJ96"/>
    <mergeCell ref="AB97:AJ97"/>
    <mergeCell ref="AB98:AJ98"/>
    <mergeCell ref="AB99:AJ99"/>
    <mergeCell ref="AB100:AC100"/>
    <mergeCell ref="AB101:AJ101"/>
    <mergeCell ref="AB120:AJ120"/>
    <mergeCell ref="AB115:AJ115"/>
    <mergeCell ref="AB104:AJ104"/>
    <mergeCell ref="AB105:AJ105"/>
    <mergeCell ref="AB106:AJ106"/>
    <mergeCell ref="AB107:AC107"/>
    <mergeCell ref="AB108:AJ108"/>
    <mergeCell ref="AB109:AJ109"/>
    <mergeCell ref="AB110:AJ110"/>
    <mergeCell ref="AB111:AJ111"/>
    <mergeCell ref="AB112:AJ112"/>
    <mergeCell ref="AB113:AJ113"/>
    <mergeCell ref="AB114:AC114"/>
    <mergeCell ref="AB102:AJ102"/>
    <mergeCell ref="AB77:AJ77"/>
    <mergeCell ref="AB78:AJ78"/>
    <mergeCell ref="AB79:AJ79"/>
    <mergeCell ref="AB91:AJ91"/>
    <mergeCell ref="AB80:AJ80"/>
    <mergeCell ref="AB81:AC81"/>
    <mergeCell ref="AB82:AJ82"/>
    <mergeCell ref="AB83:AJ83"/>
    <mergeCell ref="AB84:AJ84"/>
    <mergeCell ref="AB85:AJ85"/>
    <mergeCell ref="AB86:AJ86"/>
    <mergeCell ref="AB87:AC87"/>
    <mergeCell ref="AB88:AJ88"/>
    <mergeCell ref="AB89:AJ89"/>
    <mergeCell ref="AB90:AJ90"/>
    <mergeCell ref="AB75:AC75"/>
    <mergeCell ref="AB76:AJ76"/>
    <mergeCell ref="AB74:AJ74"/>
    <mergeCell ref="AB63:AJ63"/>
    <mergeCell ref="AB64:AJ64"/>
    <mergeCell ref="AB65:AJ65"/>
    <mergeCell ref="AB66:AJ66"/>
    <mergeCell ref="AB67:AJ67"/>
    <mergeCell ref="AB68:AJ68"/>
    <mergeCell ref="AB69:AC69"/>
    <mergeCell ref="AB70:AJ70"/>
    <mergeCell ref="AB71:AJ71"/>
    <mergeCell ref="AB72:AJ72"/>
    <mergeCell ref="AB55:AC55"/>
    <mergeCell ref="AB73:AJ73"/>
    <mergeCell ref="AB58:AJ58"/>
    <mergeCell ref="AB59:AJ59"/>
    <mergeCell ref="AB60:AJ60"/>
    <mergeCell ref="AB61:AJ61"/>
    <mergeCell ref="AB62:AC62"/>
    <mergeCell ref="AB56:AJ56"/>
    <mergeCell ref="AB57:AJ57"/>
  </mergeCells>
  <phoneticPr fontId="26" type="noConversion"/>
  <pageMargins left="0.23622047244094491" right="3.937007874015748E-2" top="0.55118110236220474" bottom="0.35433070866141736" header="0.31496062992125984" footer="0.31496062992125984"/>
  <pageSetup paperSize="9" scale="58" fitToHeight="0" orientation="portrait" useFirstPageNumber="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37079-17F6-47A2-8AD3-D32C32433AFA}">
  <sheetPr>
    <tabColor theme="9" tint="0.59999389629810485"/>
  </sheetPr>
  <dimension ref="B1:AM541"/>
  <sheetViews>
    <sheetView tabSelected="1" topLeftCell="M466" workbookViewId="0">
      <selection activeCell="AE487" sqref="AE487"/>
    </sheetView>
  </sheetViews>
  <sheetFormatPr defaultColWidth="9.140625" defaultRowHeight="16.5"/>
  <cols>
    <col min="1" max="2" width="1.7109375" style="1" customWidth="1"/>
    <col min="3" max="3" width="13.7109375" style="1" customWidth="1"/>
    <col min="4" max="4" width="108.28515625" style="1" customWidth="1"/>
    <col min="5" max="5" width="9" style="67" bestFit="1" customWidth="1"/>
    <col min="6" max="23" width="9" style="67" customWidth="1"/>
    <col min="24" max="26" width="10.140625" style="1" bestFit="1" customWidth="1"/>
    <col min="27" max="27" width="1.7109375" style="1" customWidth="1"/>
    <col min="28" max="28" width="8.28515625" style="23" bestFit="1" customWidth="1"/>
    <col min="29" max="34" width="8.28515625" style="23" customWidth="1"/>
    <col min="35" max="35" width="1.7109375" style="1" customWidth="1"/>
    <col min="36" max="36" width="17.28515625" style="1" customWidth="1"/>
    <col min="37" max="37" width="1.7109375" style="1" customWidth="1"/>
    <col min="38" max="16384" width="9.140625" style="1"/>
  </cols>
  <sheetData>
    <row r="1" spans="2:37" ht="20.25">
      <c r="C1" s="2"/>
      <c r="D1" s="53" t="s">
        <v>359</v>
      </c>
      <c r="AA1" s="23"/>
      <c r="AB1" s="1"/>
      <c r="AC1" s="1"/>
      <c r="AD1" s="1"/>
      <c r="AE1" s="1"/>
      <c r="AF1" s="1"/>
      <c r="AG1" s="1"/>
      <c r="AH1" s="1"/>
    </row>
    <row r="2" spans="2:37" ht="17.25">
      <c r="D2" s="116" t="str">
        <f>+'1.Identificação'!F7</f>
        <v>ex: Comunidade Intermunicipal de ….. Ou Municipio de …..ou Área Metropolitana de…ou Estado (entidade representante do Estado)</v>
      </c>
      <c r="AA2" s="23"/>
      <c r="AB2" s="1"/>
      <c r="AC2" s="1"/>
      <c r="AD2" s="1"/>
      <c r="AE2" s="1"/>
      <c r="AF2" s="1"/>
      <c r="AG2" s="1"/>
      <c r="AH2" s="1"/>
    </row>
    <row r="3" spans="2:37" ht="20.25">
      <c r="C3" s="3"/>
      <c r="D3" s="53"/>
      <c r="AA3" s="23"/>
      <c r="AB3" s="1"/>
      <c r="AC3" s="1"/>
      <c r="AD3" s="1"/>
      <c r="AE3" s="1"/>
      <c r="AF3" s="1"/>
      <c r="AG3" s="1"/>
      <c r="AH3" s="1"/>
    </row>
    <row r="4" spans="2:37" ht="8.1" customHeight="1">
      <c r="D4" s="3"/>
      <c r="E4" s="84"/>
      <c r="F4" s="84"/>
      <c r="G4" s="84"/>
      <c r="H4" s="84"/>
      <c r="I4" s="84"/>
      <c r="J4" s="84"/>
      <c r="K4" s="84"/>
      <c r="L4" s="84"/>
      <c r="M4" s="84"/>
      <c r="N4" s="84"/>
      <c r="O4" s="84"/>
      <c r="P4" s="84"/>
      <c r="Q4" s="84"/>
      <c r="R4" s="84"/>
      <c r="S4" s="84"/>
      <c r="T4" s="84"/>
      <c r="U4" s="84"/>
      <c r="V4" s="84"/>
      <c r="W4" s="84"/>
    </row>
    <row r="5" spans="2:37" s="60" customFormat="1" ht="81.75" customHeight="1">
      <c r="B5" s="57"/>
      <c r="C5" s="99" t="s">
        <v>175</v>
      </c>
      <c r="D5" s="217" t="s">
        <v>283</v>
      </c>
      <c r="E5" s="218"/>
      <c r="F5" s="218"/>
      <c r="G5" s="218"/>
      <c r="H5" s="218"/>
      <c r="I5" s="219"/>
      <c r="J5" s="121"/>
      <c r="K5" s="121"/>
      <c r="L5" s="121"/>
      <c r="M5" s="121"/>
      <c r="N5" s="121"/>
      <c r="O5" s="121"/>
      <c r="P5" s="121"/>
      <c r="Q5" s="121"/>
      <c r="R5" s="121"/>
      <c r="S5" s="121"/>
      <c r="T5" s="121"/>
      <c r="U5" s="121"/>
      <c r="V5" s="121"/>
      <c r="W5" s="121"/>
      <c r="X5" s="36"/>
      <c r="Y5" s="82"/>
      <c r="Z5" s="82"/>
      <c r="AA5" s="36"/>
      <c r="AB5" s="122"/>
      <c r="AC5" s="122"/>
      <c r="AD5" s="122"/>
      <c r="AE5" s="122"/>
      <c r="AF5" s="122"/>
      <c r="AG5" s="122"/>
      <c r="AH5" s="122"/>
      <c r="AI5" s="36"/>
      <c r="AJ5" s="36"/>
      <c r="AK5" s="59"/>
    </row>
    <row r="6" spans="2:37" s="60" customFormat="1" ht="36" customHeight="1">
      <c r="B6" s="112"/>
      <c r="C6" s="91"/>
      <c r="D6" s="185" t="s">
        <v>278</v>
      </c>
      <c r="E6" s="12"/>
      <c r="F6" s="158"/>
      <c r="G6" s="158"/>
      <c r="H6" s="158"/>
      <c r="I6" s="158"/>
      <c r="J6" s="158"/>
      <c r="K6" s="158"/>
      <c r="L6" s="158"/>
      <c r="M6" s="158"/>
      <c r="N6" s="158"/>
      <c r="O6" s="158"/>
      <c r="P6" s="158"/>
      <c r="Q6" s="158"/>
      <c r="R6" s="158"/>
      <c r="S6" s="158"/>
      <c r="T6" s="158"/>
      <c r="U6" s="158"/>
      <c r="V6" s="158"/>
      <c r="W6" s="158"/>
      <c r="X6" s="12"/>
      <c r="Y6" s="159"/>
      <c r="Z6" s="159"/>
      <c r="AA6" s="12"/>
      <c r="AB6" s="160"/>
      <c r="AC6" s="160"/>
      <c r="AD6" s="160"/>
      <c r="AE6" s="160"/>
      <c r="AF6" s="160"/>
      <c r="AG6" s="160"/>
      <c r="AH6" s="160"/>
      <c r="AI6" s="12"/>
      <c r="AJ6" s="12"/>
      <c r="AK6" s="161"/>
    </row>
    <row r="7" spans="2:37" s="60" customFormat="1" ht="36" customHeight="1">
      <c r="B7" s="112"/>
      <c r="C7" s="91"/>
      <c r="D7" s="184" t="s">
        <v>279</v>
      </c>
      <c r="E7" s="12"/>
      <c r="F7" s="158"/>
      <c r="G7" s="158"/>
      <c r="H7" s="158"/>
      <c r="I7" s="158"/>
      <c r="J7" s="158"/>
      <c r="K7" s="158"/>
      <c r="L7" s="158"/>
      <c r="M7" s="158"/>
      <c r="N7" s="158"/>
      <c r="O7" s="158"/>
      <c r="P7" s="158"/>
      <c r="Q7" s="158"/>
      <c r="R7" s="158"/>
      <c r="S7" s="158"/>
      <c r="T7" s="158"/>
      <c r="U7" s="158"/>
      <c r="V7" s="158"/>
      <c r="W7" s="158"/>
      <c r="X7" s="12"/>
      <c r="Y7" s="159"/>
      <c r="Z7" s="159"/>
      <c r="AA7" s="12"/>
      <c r="AB7" s="160"/>
      <c r="AC7" s="160"/>
      <c r="AD7" s="160"/>
      <c r="AE7" s="160"/>
      <c r="AF7" s="160"/>
      <c r="AG7" s="160"/>
      <c r="AH7" s="160"/>
      <c r="AI7" s="12"/>
      <c r="AJ7" s="12"/>
      <c r="AK7" s="161"/>
    </row>
    <row r="8" spans="2:37" s="60" customFormat="1" ht="36" customHeight="1">
      <c r="B8" s="112"/>
      <c r="C8" s="91"/>
      <c r="D8" s="184" t="s">
        <v>280</v>
      </c>
      <c r="E8" s="12"/>
      <c r="F8" s="158"/>
      <c r="G8" s="158"/>
      <c r="H8" s="158"/>
      <c r="I8" s="158"/>
      <c r="J8" s="158"/>
      <c r="K8" s="158"/>
      <c r="L8" s="158"/>
      <c r="M8" s="158"/>
      <c r="N8" s="158"/>
      <c r="O8" s="158"/>
      <c r="P8" s="158"/>
      <c r="Q8" s="158"/>
      <c r="R8" s="158"/>
      <c r="S8" s="158"/>
      <c r="T8" s="158"/>
      <c r="U8" s="158"/>
      <c r="V8" s="158"/>
      <c r="W8" s="158"/>
      <c r="X8" s="12"/>
      <c r="Y8" s="159"/>
      <c r="Z8" s="159"/>
      <c r="AA8" s="12"/>
      <c r="AB8" s="160"/>
      <c r="AC8" s="160"/>
      <c r="AD8" s="160"/>
      <c r="AE8" s="160"/>
      <c r="AF8" s="160"/>
      <c r="AG8" s="160"/>
      <c r="AH8" s="160"/>
      <c r="AI8" s="12"/>
      <c r="AJ8" s="12"/>
      <c r="AK8" s="161"/>
    </row>
    <row r="9" spans="2:37" s="60" customFormat="1" ht="36" customHeight="1">
      <c r="B9" s="57"/>
      <c r="C9" s="99" t="s">
        <v>314</v>
      </c>
      <c r="D9" s="58" t="s">
        <v>43</v>
      </c>
      <c r="E9" s="36" t="s">
        <v>47</v>
      </c>
      <c r="F9" s="121">
        <v>43466</v>
      </c>
      <c r="G9" s="121">
        <v>43497</v>
      </c>
      <c r="H9" s="121">
        <v>43525</v>
      </c>
      <c r="I9" s="121">
        <v>43556</v>
      </c>
      <c r="J9" s="121">
        <v>43586</v>
      </c>
      <c r="K9" s="121">
        <v>43617</v>
      </c>
      <c r="L9" s="121">
        <v>43647</v>
      </c>
      <c r="M9" s="121">
        <v>43678</v>
      </c>
      <c r="N9" s="121">
        <v>43709</v>
      </c>
      <c r="O9" s="121">
        <v>43739</v>
      </c>
      <c r="P9" s="121">
        <v>43770</v>
      </c>
      <c r="Q9" s="121">
        <v>43800</v>
      </c>
      <c r="R9" s="186">
        <v>44013</v>
      </c>
      <c r="S9" s="186">
        <v>44044</v>
      </c>
      <c r="T9" s="186">
        <v>44075</v>
      </c>
      <c r="U9" s="186">
        <v>44105</v>
      </c>
      <c r="V9" s="186">
        <v>44136</v>
      </c>
      <c r="W9" s="186">
        <v>44166</v>
      </c>
      <c r="X9" s="36">
        <v>2019</v>
      </c>
      <c r="Y9" s="187" t="s">
        <v>302</v>
      </c>
      <c r="Z9" s="187" t="s">
        <v>303</v>
      </c>
      <c r="AA9" s="36"/>
      <c r="AB9" s="188" t="s">
        <v>296</v>
      </c>
      <c r="AC9" s="188" t="s">
        <v>297</v>
      </c>
      <c r="AD9" s="188" t="s">
        <v>298</v>
      </c>
      <c r="AE9" s="188" t="s">
        <v>299</v>
      </c>
      <c r="AF9" s="188" t="s">
        <v>300</v>
      </c>
      <c r="AG9" s="188" t="s">
        <v>301</v>
      </c>
      <c r="AH9" s="188" t="s">
        <v>304</v>
      </c>
      <c r="AI9" s="36"/>
      <c r="AJ9" s="36" t="s">
        <v>31</v>
      </c>
      <c r="AK9" s="59"/>
    </row>
    <row r="10" spans="2:37" ht="16.5" customHeight="1">
      <c r="B10" s="9"/>
      <c r="D10" s="123" t="s">
        <v>97</v>
      </c>
      <c r="E10" s="29"/>
      <c r="F10" s="29"/>
      <c r="G10" s="29"/>
      <c r="H10" s="29"/>
      <c r="I10" s="29"/>
      <c r="J10" s="29"/>
      <c r="K10" s="29"/>
      <c r="L10" s="29"/>
      <c r="M10" s="29"/>
      <c r="N10" s="29"/>
      <c r="O10" s="29"/>
      <c r="P10" s="29"/>
      <c r="Q10" s="29"/>
      <c r="R10" s="29"/>
      <c r="S10" s="29"/>
      <c r="T10" s="29"/>
      <c r="U10" s="29"/>
      <c r="V10" s="29"/>
      <c r="W10" s="29"/>
      <c r="X10" s="29"/>
      <c r="Y10" s="29"/>
      <c r="Z10" s="29"/>
      <c r="AA10" s="19"/>
      <c r="AB10" s="29"/>
      <c r="AC10" s="29"/>
      <c r="AD10" s="29"/>
      <c r="AE10" s="29"/>
      <c r="AF10" s="29"/>
      <c r="AG10" s="29"/>
      <c r="AH10" s="29"/>
      <c r="AI10" s="19"/>
      <c r="AJ10" s="152"/>
      <c r="AK10" s="13"/>
    </row>
    <row r="11" spans="2:37">
      <c r="B11" s="9"/>
      <c r="D11" s="62" t="s">
        <v>103</v>
      </c>
      <c r="E11" s="65" t="s">
        <v>3</v>
      </c>
      <c r="F11" s="32">
        <f>+F57</f>
        <v>0</v>
      </c>
      <c r="G11" s="32">
        <f t="shared" ref="G11:W11" si="0">+G57</f>
        <v>0</v>
      </c>
      <c r="H11" s="32">
        <f t="shared" si="0"/>
        <v>0</v>
      </c>
      <c r="I11" s="32">
        <f t="shared" si="0"/>
        <v>0</v>
      </c>
      <c r="J11" s="32">
        <f t="shared" si="0"/>
        <v>0</v>
      </c>
      <c r="K11" s="32">
        <f t="shared" si="0"/>
        <v>0</v>
      </c>
      <c r="L11" s="32">
        <f t="shared" si="0"/>
        <v>0</v>
      </c>
      <c r="M11" s="32">
        <f t="shared" si="0"/>
        <v>0</v>
      </c>
      <c r="N11" s="32">
        <f t="shared" si="0"/>
        <v>0</v>
      </c>
      <c r="O11" s="32">
        <f t="shared" si="0"/>
        <v>0</v>
      </c>
      <c r="P11" s="32">
        <f t="shared" si="0"/>
        <v>0</v>
      </c>
      <c r="Q11" s="32">
        <f t="shared" si="0"/>
        <v>0</v>
      </c>
      <c r="R11" s="32">
        <f t="shared" si="0"/>
        <v>0</v>
      </c>
      <c r="S11" s="32">
        <f t="shared" si="0"/>
        <v>0</v>
      </c>
      <c r="T11" s="32">
        <f t="shared" si="0"/>
        <v>0</v>
      </c>
      <c r="U11" s="32">
        <f t="shared" si="0"/>
        <v>0</v>
      </c>
      <c r="V11" s="32">
        <f t="shared" si="0"/>
        <v>0</v>
      </c>
      <c r="W11" s="32">
        <f t="shared" si="0"/>
        <v>0</v>
      </c>
      <c r="X11" s="32">
        <f>+SUM(F11:Q11)</f>
        <v>0</v>
      </c>
      <c r="Y11" s="32">
        <f>+SUM(L11:Q11)</f>
        <v>0</v>
      </c>
      <c r="Z11" s="32">
        <f>+SUM(R11:W11)</f>
        <v>0</v>
      </c>
      <c r="AA11" s="19"/>
      <c r="AB11" s="26" t="str">
        <f>+IFERROR((R11/L11)-1,"")</f>
        <v/>
      </c>
      <c r="AC11" s="26" t="str">
        <f t="shared" ref="AC11:AF11" si="1">+IFERROR((S11/M11)-1,"")</f>
        <v/>
      </c>
      <c r="AD11" s="26" t="str">
        <f t="shared" si="1"/>
        <v/>
      </c>
      <c r="AE11" s="26" t="str">
        <f t="shared" si="1"/>
        <v/>
      </c>
      <c r="AF11" s="26" t="str">
        <f t="shared" si="1"/>
        <v/>
      </c>
      <c r="AG11" s="26" t="str">
        <f>+IFERROR((W11/Q11)-1,"")</f>
        <v/>
      </c>
      <c r="AH11" s="26" t="str">
        <f>+IFERROR((Z11/Y11)-1,"")</f>
        <v/>
      </c>
      <c r="AI11" s="19"/>
      <c r="AJ11" s="152"/>
      <c r="AK11" s="13"/>
    </row>
    <row r="12" spans="2:37">
      <c r="B12" s="9"/>
      <c r="D12" s="62" t="s">
        <v>104</v>
      </c>
      <c r="E12" s="65" t="s">
        <v>3</v>
      </c>
      <c r="F12" s="32">
        <f>+F64</f>
        <v>0</v>
      </c>
      <c r="G12" s="32">
        <f t="shared" ref="G12:W12" si="2">+G64</f>
        <v>0</v>
      </c>
      <c r="H12" s="32">
        <f t="shared" si="2"/>
        <v>0</v>
      </c>
      <c r="I12" s="32">
        <f t="shared" si="2"/>
        <v>0</v>
      </c>
      <c r="J12" s="32">
        <f t="shared" si="2"/>
        <v>0</v>
      </c>
      <c r="K12" s="32">
        <f t="shared" si="2"/>
        <v>0</v>
      </c>
      <c r="L12" s="32">
        <f t="shared" si="2"/>
        <v>0</v>
      </c>
      <c r="M12" s="32">
        <f t="shared" si="2"/>
        <v>0</v>
      </c>
      <c r="N12" s="32">
        <f t="shared" si="2"/>
        <v>0</v>
      </c>
      <c r="O12" s="32">
        <f t="shared" si="2"/>
        <v>0</v>
      </c>
      <c r="P12" s="32">
        <f t="shared" si="2"/>
        <v>0</v>
      </c>
      <c r="Q12" s="32">
        <f t="shared" si="2"/>
        <v>0</v>
      </c>
      <c r="R12" s="32">
        <f t="shared" si="2"/>
        <v>0</v>
      </c>
      <c r="S12" s="32">
        <f t="shared" si="2"/>
        <v>0</v>
      </c>
      <c r="T12" s="32">
        <f t="shared" si="2"/>
        <v>0</v>
      </c>
      <c r="U12" s="32">
        <f t="shared" si="2"/>
        <v>0</v>
      </c>
      <c r="V12" s="32">
        <f t="shared" si="2"/>
        <v>0</v>
      </c>
      <c r="W12" s="32">
        <f t="shared" si="2"/>
        <v>0</v>
      </c>
      <c r="X12" s="32">
        <f t="shared" ref="X12:X18" si="3">+SUM(F12:Q12)</f>
        <v>0</v>
      </c>
      <c r="Y12" s="32">
        <f t="shared" ref="Y12:Y18" si="4">+SUM(L12:Q12)</f>
        <v>0</v>
      </c>
      <c r="Z12" s="32">
        <f t="shared" ref="Z12:Z18" si="5">+SUM(R12:W12)</f>
        <v>0</v>
      </c>
      <c r="AA12" s="19"/>
      <c r="AB12" s="26" t="str">
        <f t="shared" ref="AB12:AB18" si="6">+IFERROR((R12/L12)-1,"")</f>
        <v/>
      </c>
      <c r="AC12" s="26" t="str">
        <f t="shared" ref="AC12:AC18" si="7">+IFERROR((S12/M12)-1,"")</f>
        <v/>
      </c>
      <c r="AD12" s="26" t="str">
        <f t="shared" ref="AD12:AD18" si="8">+IFERROR((T12/N12)-1,"")</f>
        <v/>
      </c>
      <c r="AE12" s="26" t="str">
        <f t="shared" ref="AE12:AE18" si="9">+IFERROR((U12/O12)-1,"")</f>
        <v/>
      </c>
      <c r="AF12" s="26" t="str">
        <f t="shared" ref="AF12:AF18" si="10">+IFERROR((V12/P12)-1,"")</f>
        <v/>
      </c>
      <c r="AG12" s="26" t="str">
        <f t="shared" ref="AG12:AG18" si="11">+IFERROR((W12/Q12)-1,"")</f>
        <v/>
      </c>
      <c r="AH12" s="26" t="str">
        <f t="shared" ref="AH12:AH18" si="12">+IFERROR((Z12/Y12)-1,"")</f>
        <v/>
      </c>
      <c r="AI12" s="19"/>
      <c r="AJ12" s="152"/>
      <c r="AK12" s="13"/>
    </row>
    <row r="13" spans="2:37">
      <c r="B13" s="9"/>
      <c r="D13" s="62" t="s">
        <v>270</v>
      </c>
      <c r="E13" s="65" t="s">
        <v>96</v>
      </c>
      <c r="F13" s="32">
        <f>+F70+F76</f>
        <v>0</v>
      </c>
      <c r="G13" s="32">
        <f t="shared" ref="G13:W13" si="13">+G70+G76</f>
        <v>0</v>
      </c>
      <c r="H13" s="32">
        <f t="shared" si="13"/>
        <v>0</v>
      </c>
      <c r="I13" s="32">
        <f t="shared" si="13"/>
        <v>0</v>
      </c>
      <c r="J13" s="32">
        <f t="shared" si="13"/>
        <v>0</v>
      </c>
      <c r="K13" s="32">
        <f t="shared" si="13"/>
        <v>0</v>
      </c>
      <c r="L13" s="32">
        <f t="shared" si="13"/>
        <v>0</v>
      </c>
      <c r="M13" s="32">
        <f t="shared" si="13"/>
        <v>0</v>
      </c>
      <c r="N13" s="32">
        <f t="shared" si="13"/>
        <v>0</v>
      </c>
      <c r="O13" s="32">
        <f t="shared" si="13"/>
        <v>0</v>
      </c>
      <c r="P13" s="32">
        <f t="shared" si="13"/>
        <v>0</v>
      </c>
      <c r="Q13" s="32">
        <f t="shared" si="13"/>
        <v>0</v>
      </c>
      <c r="R13" s="32">
        <f t="shared" si="13"/>
        <v>0</v>
      </c>
      <c r="S13" s="32">
        <f t="shared" si="13"/>
        <v>0</v>
      </c>
      <c r="T13" s="32">
        <f t="shared" si="13"/>
        <v>0</v>
      </c>
      <c r="U13" s="32">
        <f t="shared" si="13"/>
        <v>0</v>
      </c>
      <c r="V13" s="32">
        <f t="shared" si="13"/>
        <v>0</v>
      </c>
      <c r="W13" s="32">
        <f t="shared" si="13"/>
        <v>0</v>
      </c>
      <c r="X13" s="32">
        <f t="shared" si="3"/>
        <v>0</v>
      </c>
      <c r="Y13" s="32">
        <f t="shared" si="4"/>
        <v>0</v>
      </c>
      <c r="Z13" s="32">
        <f t="shared" si="5"/>
        <v>0</v>
      </c>
      <c r="AA13" s="19"/>
      <c r="AB13" s="26" t="str">
        <f t="shared" si="6"/>
        <v/>
      </c>
      <c r="AC13" s="26" t="str">
        <f t="shared" si="7"/>
        <v/>
      </c>
      <c r="AD13" s="26" t="str">
        <f t="shared" si="8"/>
        <v/>
      </c>
      <c r="AE13" s="26" t="str">
        <f t="shared" si="9"/>
        <v/>
      </c>
      <c r="AF13" s="26" t="str">
        <f t="shared" si="10"/>
        <v/>
      </c>
      <c r="AG13" s="26" t="str">
        <f t="shared" si="11"/>
        <v/>
      </c>
      <c r="AH13" s="26" t="str">
        <f t="shared" si="12"/>
        <v/>
      </c>
      <c r="AI13" s="19"/>
      <c r="AJ13" s="152"/>
      <c r="AK13" s="13"/>
    </row>
    <row r="14" spans="2:37">
      <c r="B14" s="9"/>
      <c r="D14" s="62" t="s">
        <v>282</v>
      </c>
      <c r="E14" s="65" t="s">
        <v>96</v>
      </c>
      <c r="F14" s="32">
        <f>+F82+F88</f>
        <v>0</v>
      </c>
      <c r="G14" s="32">
        <f t="shared" ref="G14:W14" si="14">+G82+G88</f>
        <v>0</v>
      </c>
      <c r="H14" s="32">
        <f t="shared" si="14"/>
        <v>0</v>
      </c>
      <c r="I14" s="32">
        <f t="shared" si="14"/>
        <v>0</v>
      </c>
      <c r="J14" s="32">
        <f t="shared" si="14"/>
        <v>0</v>
      </c>
      <c r="K14" s="32">
        <f t="shared" si="14"/>
        <v>0</v>
      </c>
      <c r="L14" s="32">
        <f t="shared" si="14"/>
        <v>0</v>
      </c>
      <c r="M14" s="32">
        <f t="shared" si="14"/>
        <v>0</v>
      </c>
      <c r="N14" s="32">
        <f t="shared" si="14"/>
        <v>0</v>
      </c>
      <c r="O14" s="32">
        <f t="shared" si="14"/>
        <v>0</v>
      </c>
      <c r="P14" s="32">
        <f t="shared" si="14"/>
        <v>0</v>
      </c>
      <c r="Q14" s="32">
        <f t="shared" si="14"/>
        <v>0</v>
      </c>
      <c r="R14" s="32">
        <f t="shared" si="14"/>
        <v>0</v>
      </c>
      <c r="S14" s="32">
        <f t="shared" si="14"/>
        <v>0</v>
      </c>
      <c r="T14" s="32">
        <f t="shared" si="14"/>
        <v>0</v>
      </c>
      <c r="U14" s="32">
        <f t="shared" si="14"/>
        <v>0</v>
      </c>
      <c r="V14" s="32">
        <f t="shared" si="14"/>
        <v>0</v>
      </c>
      <c r="W14" s="32">
        <f t="shared" si="14"/>
        <v>0</v>
      </c>
      <c r="X14" s="32">
        <f t="shared" si="3"/>
        <v>0</v>
      </c>
      <c r="Y14" s="32">
        <f t="shared" si="4"/>
        <v>0</v>
      </c>
      <c r="Z14" s="32">
        <f t="shared" si="5"/>
        <v>0</v>
      </c>
      <c r="AA14" s="19"/>
      <c r="AB14" s="26" t="str">
        <f t="shared" si="6"/>
        <v/>
      </c>
      <c r="AC14" s="26" t="str">
        <f t="shared" si="7"/>
        <v/>
      </c>
      <c r="AD14" s="26" t="str">
        <f t="shared" si="8"/>
        <v/>
      </c>
      <c r="AE14" s="26" t="str">
        <f t="shared" si="9"/>
        <v/>
      </c>
      <c r="AF14" s="26" t="str">
        <f t="shared" si="10"/>
        <v/>
      </c>
      <c r="AG14" s="26" t="str">
        <f t="shared" si="11"/>
        <v/>
      </c>
      <c r="AH14" s="26" t="str">
        <f t="shared" si="12"/>
        <v/>
      </c>
      <c r="AI14" s="19"/>
      <c r="AJ14" s="152"/>
      <c r="AK14" s="13"/>
    </row>
    <row r="15" spans="2:37">
      <c r="B15" s="9"/>
      <c r="D15" s="62" t="s">
        <v>267</v>
      </c>
      <c r="E15" s="65" t="s">
        <v>95</v>
      </c>
      <c r="F15" s="32">
        <f>F95</f>
        <v>0</v>
      </c>
      <c r="G15" s="32">
        <f t="shared" ref="G15:W15" si="15">G95</f>
        <v>0</v>
      </c>
      <c r="H15" s="32">
        <f t="shared" si="15"/>
        <v>0</v>
      </c>
      <c r="I15" s="32">
        <f t="shared" si="15"/>
        <v>0</v>
      </c>
      <c r="J15" s="32">
        <f t="shared" si="15"/>
        <v>0</v>
      </c>
      <c r="K15" s="32">
        <f t="shared" si="15"/>
        <v>0</v>
      </c>
      <c r="L15" s="32">
        <f t="shared" si="15"/>
        <v>0</v>
      </c>
      <c r="M15" s="32">
        <f t="shared" si="15"/>
        <v>0</v>
      </c>
      <c r="N15" s="32">
        <f t="shared" si="15"/>
        <v>0</v>
      </c>
      <c r="O15" s="32">
        <f t="shared" si="15"/>
        <v>0</v>
      </c>
      <c r="P15" s="32">
        <f t="shared" si="15"/>
        <v>0</v>
      </c>
      <c r="Q15" s="32">
        <f t="shared" si="15"/>
        <v>0</v>
      </c>
      <c r="R15" s="32">
        <f t="shared" si="15"/>
        <v>0</v>
      </c>
      <c r="S15" s="32">
        <f t="shared" si="15"/>
        <v>0</v>
      </c>
      <c r="T15" s="32">
        <f t="shared" si="15"/>
        <v>0</v>
      </c>
      <c r="U15" s="32">
        <f t="shared" si="15"/>
        <v>0</v>
      </c>
      <c r="V15" s="32">
        <f t="shared" si="15"/>
        <v>0</v>
      </c>
      <c r="W15" s="32">
        <f t="shared" si="15"/>
        <v>0</v>
      </c>
      <c r="X15" s="32">
        <f t="shared" si="3"/>
        <v>0</v>
      </c>
      <c r="Y15" s="32">
        <f t="shared" si="4"/>
        <v>0</v>
      </c>
      <c r="Z15" s="32">
        <f t="shared" si="5"/>
        <v>0</v>
      </c>
      <c r="AA15" s="19"/>
      <c r="AB15" s="26" t="str">
        <f t="shared" si="6"/>
        <v/>
      </c>
      <c r="AC15" s="26" t="str">
        <f t="shared" si="7"/>
        <v/>
      </c>
      <c r="AD15" s="26" t="str">
        <f t="shared" si="8"/>
        <v/>
      </c>
      <c r="AE15" s="26" t="str">
        <f t="shared" si="9"/>
        <v/>
      </c>
      <c r="AF15" s="26" t="str">
        <f t="shared" si="10"/>
        <v/>
      </c>
      <c r="AG15" s="26" t="str">
        <f t="shared" si="11"/>
        <v/>
      </c>
      <c r="AH15" s="26" t="str">
        <f t="shared" si="12"/>
        <v/>
      </c>
      <c r="AI15" s="19"/>
      <c r="AJ15" s="152"/>
      <c r="AK15" s="13"/>
    </row>
    <row r="16" spans="2:37">
      <c r="B16" s="9"/>
      <c r="D16" s="62" t="s">
        <v>105</v>
      </c>
      <c r="E16" s="65" t="s">
        <v>95</v>
      </c>
      <c r="F16" s="32">
        <f>F102</f>
        <v>0</v>
      </c>
      <c r="G16" s="32">
        <f t="shared" ref="G16:W16" si="16">G102</f>
        <v>0</v>
      </c>
      <c r="H16" s="32">
        <f t="shared" si="16"/>
        <v>0</v>
      </c>
      <c r="I16" s="32">
        <f t="shared" si="16"/>
        <v>0</v>
      </c>
      <c r="J16" s="32">
        <f t="shared" si="16"/>
        <v>0</v>
      </c>
      <c r="K16" s="32">
        <f t="shared" si="16"/>
        <v>0</v>
      </c>
      <c r="L16" s="32">
        <f t="shared" si="16"/>
        <v>0</v>
      </c>
      <c r="M16" s="32">
        <f t="shared" si="16"/>
        <v>0</v>
      </c>
      <c r="N16" s="32">
        <f t="shared" si="16"/>
        <v>0</v>
      </c>
      <c r="O16" s="32">
        <f t="shared" si="16"/>
        <v>0</v>
      </c>
      <c r="P16" s="32">
        <f t="shared" si="16"/>
        <v>0</v>
      </c>
      <c r="Q16" s="32">
        <f t="shared" si="16"/>
        <v>0</v>
      </c>
      <c r="R16" s="32">
        <f t="shared" si="16"/>
        <v>0</v>
      </c>
      <c r="S16" s="32">
        <f t="shared" si="16"/>
        <v>0</v>
      </c>
      <c r="T16" s="32">
        <f t="shared" si="16"/>
        <v>0</v>
      </c>
      <c r="U16" s="32">
        <f t="shared" si="16"/>
        <v>0</v>
      </c>
      <c r="V16" s="32">
        <f t="shared" si="16"/>
        <v>0</v>
      </c>
      <c r="W16" s="32">
        <f t="shared" si="16"/>
        <v>0</v>
      </c>
      <c r="X16" s="32">
        <f t="shared" si="3"/>
        <v>0</v>
      </c>
      <c r="Y16" s="32">
        <f t="shared" si="4"/>
        <v>0</v>
      </c>
      <c r="Z16" s="32">
        <f t="shared" si="5"/>
        <v>0</v>
      </c>
      <c r="AA16" s="19"/>
      <c r="AB16" s="26" t="str">
        <f t="shared" si="6"/>
        <v/>
      </c>
      <c r="AC16" s="26" t="str">
        <f t="shared" si="7"/>
        <v/>
      </c>
      <c r="AD16" s="26" t="str">
        <f t="shared" si="8"/>
        <v/>
      </c>
      <c r="AE16" s="26" t="str">
        <f t="shared" si="9"/>
        <v/>
      </c>
      <c r="AF16" s="26" t="str">
        <f t="shared" si="10"/>
        <v/>
      </c>
      <c r="AG16" s="26" t="str">
        <f t="shared" si="11"/>
        <v/>
      </c>
      <c r="AH16" s="26" t="str">
        <f t="shared" si="12"/>
        <v/>
      </c>
      <c r="AI16" s="19"/>
      <c r="AJ16" s="152"/>
      <c r="AK16" s="13"/>
    </row>
    <row r="17" spans="2:37">
      <c r="B17" s="9"/>
      <c r="D17" s="62" t="s">
        <v>268</v>
      </c>
      <c r="E17" s="65" t="s">
        <v>46</v>
      </c>
      <c r="F17" s="32">
        <f>F109</f>
        <v>0</v>
      </c>
      <c r="G17" s="32">
        <f t="shared" ref="G17:W17" si="17">G109</f>
        <v>0</v>
      </c>
      <c r="H17" s="32">
        <f t="shared" si="17"/>
        <v>0</v>
      </c>
      <c r="I17" s="32">
        <f t="shared" si="17"/>
        <v>0</v>
      </c>
      <c r="J17" s="32">
        <f t="shared" si="17"/>
        <v>0</v>
      </c>
      <c r="K17" s="32">
        <f t="shared" si="17"/>
        <v>0</v>
      </c>
      <c r="L17" s="32">
        <f t="shared" si="17"/>
        <v>0</v>
      </c>
      <c r="M17" s="32">
        <f t="shared" si="17"/>
        <v>0</v>
      </c>
      <c r="N17" s="32">
        <f t="shared" si="17"/>
        <v>0</v>
      </c>
      <c r="O17" s="32">
        <f t="shared" si="17"/>
        <v>0</v>
      </c>
      <c r="P17" s="32">
        <f t="shared" si="17"/>
        <v>0</v>
      </c>
      <c r="Q17" s="32">
        <f t="shared" si="17"/>
        <v>0</v>
      </c>
      <c r="R17" s="32">
        <f t="shared" si="17"/>
        <v>0</v>
      </c>
      <c r="S17" s="32">
        <f t="shared" si="17"/>
        <v>0</v>
      </c>
      <c r="T17" s="32">
        <f t="shared" si="17"/>
        <v>0</v>
      </c>
      <c r="U17" s="32">
        <f t="shared" si="17"/>
        <v>0</v>
      </c>
      <c r="V17" s="32">
        <f t="shared" si="17"/>
        <v>0</v>
      </c>
      <c r="W17" s="32">
        <f t="shared" si="17"/>
        <v>0</v>
      </c>
      <c r="X17" s="32">
        <f t="shared" si="3"/>
        <v>0</v>
      </c>
      <c r="Y17" s="32">
        <f t="shared" si="4"/>
        <v>0</v>
      </c>
      <c r="Z17" s="32">
        <f t="shared" si="5"/>
        <v>0</v>
      </c>
      <c r="AA17" s="19"/>
      <c r="AB17" s="26" t="str">
        <f t="shared" si="6"/>
        <v/>
      </c>
      <c r="AC17" s="26" t="str">
        <f t="shared" si="7"/>
        <v/>
      </c>
      <c r="AD17" s="26" t="str">
        <f t="shared" si="8"/>
        <v/>
      </c>
      <c r="AE17" s="26" t="str">
        <f t="shared" si="9"/>
        <v/>
      </c>
      <c r="AF17" s="26" t="str">
        <f t="shared" si="10"/>
        <v/>
      </c>
      <c r="AG17" s="26" t="str">
        <f t="shared" si="11"/>
        <v/>
      </c>
      <c r="AH17" s="26" t="str">
        <f t="shared" si="12"/>
        <v/>
      </c>
      <c r="AI17" s="19"/>
      <c r="AJ17" s="152"/>
      <c r="AK17" s="13"/>
    </row>
    <row r="18" spans="2:37">
      <c r="B18" s="9"/>
      <c r="D18" s="62" t="s">
        <v>106</v>
      </c>
      <c r="E18" s="65" t="s">
        <v>46</v>
      </c>
      <c r="F18" s="32">
        <f>F116</f>
        <v>0</v>
      </c>
      <c r="G18" s="32">
        <f t="shared" ref="G18:W18" si="18">G116</f>
        <v>0</v>
      </c>
      <c r="H18" s="32">
        <f t="shared" si="18"/>
        <v>0</v>
      </c>
      <c r="I18" s="32">
        <f t="shared" si="18"/>
        <v>0</v>
      </c>
      <c r="J18" s="32">
        <f t="shared" si="18"/>
        <v>0</v>
      </c>
      <c r="K18" s="32">
        <f t="shared" si="18"/>
        <v>0</v>
      </c>
      <c r="L18" s="32">
        <f t="shared" si="18"/>
        <v>0</v>
      </c>
      <c r="M18" s="32">
        <f t="shared" si="18"/>
        <v>0</v>
      </c>
      <c r="N18" s="32">
        <f t="shared" si="18"/>
        <v>0</v>
      </c>
      <c r="O18" s="32">
        <f t="shared" si="18"/>
        <v>0</v>
      </c>
      <c r="P18" s="32">
        <f t="shared" si="18"/>
        <v>0</v>
      </c>
      <c r="Q18" s="32">
        <f t="shared" si="18"/>
        <v>0</v>
      </c>
      <c r="R18" s="32">
        <f t="shared" si="18"/>
        <v>0</v>
      </c>
      <c r="S18" s="32">
        <f t="shared" si="18"/>
        <v>0</v>
      </c>
      <c r="T18" s="32">
        <f t="shared" si="18"/>
        <v>0</v>
      </c>
      <c r="U18" s="32">
        <f t="shared" si="18"/>
        <v>0</v>
      </c>
      <c r="V18" s="32">
        <f t="shared" si="18"/>
        <v>0</v>
      </c>
      <c r="W18" s="32">
        <f t="shared" si="18"/>
        <v>0</v>
      </c>
      <c r="X18" s="32">
        <f t="shared" si="3"/>
        <v>0</v>
      </c>
      <c r="Y18" s="32">
        <f t="shared" si="4"/>
        <v>0</v>
      </c>
      <c r="Z18" s="32">
        <f t="shared" si="5"/>
        <v>0</v>
      </c>
      <c r="AA18" s="19"/>
      <c r="AB18" s="26" t="str">
        <f t="shared" si="6"/>
        <v/>
      </c>
      <c r="AC18" s="26" t="str">
        <f t="shared" si="7"/>
        <v/>
      </c>
      <c r="AD18" s="26" t="str">
        <f t="shared" si="8"/>
        <v/>
      </c>
      <c r="AE18" s="26" t="str">
        <f t="shared" si="9"/>
        <v/>
      </c>
      <c r="AF18" s="26" t="str">
        <f t="shared" si="10"/>
        <v/>
      </c>
      <c r="AG18" s="26" t="str">
        <f t="shared" si="11"/>
        <v/>
      </c>
      <c r="AH18" s="26" t="str">
        <f t="shared" si="12"/>
        <v/>
      </c>
      <c r="AI18" s="19"/>
      <c r="AJ18" s="152"/>
      <c r="AK18" s="13"/>
    </row>
    <row r="19" spans="2:37">
      <c r="B19" s="9"/>
      <c r="D19" s="123" t="s">
        <v>98</v>
      </c>
      <c r="E19" s="29"/>
      <c r="F19" s="29"/>
      <c r="G19" s="29"/>
      <c r="H19" s="29"/>
      <c r="I19" s="29"/>
      <c r="J19" s="29"/>
      <c r="K19" s="29"/>
      <c r="L19" s="29"/>
      <c r="M19" s="29"/>
      <c r="N19" s="29"/>
      <c r="O19" s="29"/>
      <c r="P19" s="29"/>
      <c r="Q19" s="29"/>
      <c r="R19" s="29"/>
      <c r="S19" s="29"/>
      <c r="T19" s="29"/>
      <c r="U19" s="29"/>
      <c r="V19" s="29"/>
      <c r="W19" s="29"/>
      <c r="X19" s="29"/>
      <c r="Y19" s="29"/>
      <c r="Z19" s="29"/>
      <c r="AA19" s="19"/>
      <c r="AB19" s="29" t="str">
        <f t="shared" ref="AB19:AG46" si="19">+IFERROR((R19/F19)-1,"")</f>
        <v/>
      </c>
      <c r="AC19" s="29" t="str">
        <f t="shared" si="19"/>
        <v/>
      </c>
      <c r="AD19" s="29" t="str">
        <f t="shared" ref="AD19:AG19" si="20">+IFERROR((T19/H19)-1,"")</f>
        <v/>
      </c>
      <c r="AE19" s="29" t="str">
        <f t="shared" si="20"/>
        <v/>
      </c>
      <c r="AF19" s="29" t="str">
        <f t="shared" si="20"/>
        <v/>
      </c>
      <c r="AG19" s="29" t="str">
        <f t="shared" si="20"/>
        <v/>
      </c>
      <c r="AH19" s="29" t="str">
        <f>+IFERROR((Z19/Y19)-1,"")</f>
        <v/>
      </c>
      <c r="AI19" s="19"/>
      <c r="AJ19" s="152"/>
      <c r="AK19" s="13"/>
    </row>
    <row r="20" spans="2:37">
      <c r="B20" s="9"/>
      <c r="D20" s="62" t="s">
        <v>103</v>
      </c>
      <c r="E20" s="65" t="s">
        <v>3</v>
      </c>
      <c r="F20" s="32">
        <f>+F58</f>
        <v>0</v>
      </c>
      <c r="G20" s="32">
        <f t="shared" ref="G20:W20" si="21">+G58</f>
        <v>0</v>
      </c>
      <c r="H20" s="32">
        <f t="shared" si="21"/>
        <v>0</v>
      </c>
      <c r="I20" s="32">
        <f t="shared" si="21"/>
        <v>0</v>
      </c>
      <c r="J20" s="32">
        <f t="shared" si="21"/>
        <v>0</v>
      </c>
      <c r="K20" s="32">
        <f t="shared" si="21"/>
        <v>0</v>
      </c>
      <c r="L20" s="32">
        <f t="shared" si="21"/>
        <v>0</v>
      </c>
      <c r="M20" s="32">
        <f t="shared" si="21"/>
        <v>0</v>
      </c>
      <c r="N20" s="32">
        <f t="shared" si="21"/>
        <v>0</v>
      </c>
      <c r="O20" s="32">
        <f t="shared" si="21"/>
        <v>0</v>
      </c>
      <c r="P20" s="32">
        <f t="shared" si="21"/>
        <v>0</v>
      </c>
      <c r="Q20" s="32">
        <f t="shared" si="21"/>
        <v>0</v>
      </c>
      <c r="R20" s="32">
        <f t="shared" si="21"/>
        <v>0</v>
      </c>
      <c r="S20" s="32">
        <f t="shared" si="21"/>
        <v>0</v>
      </c>
      <c r="T20" s="32">
        <f t="shared" si="21"/>
        <v>0</v>
      </c>
      <c r="U20" s="32">
        <f t="shared" si="21"/>
        <v>0</v>
      </c>
      <c r="V20" s="32">
        <f t="shared" si="21"/>
        <v>0</v>
      </c>
      <c r="W20" s="32">
        <f t="shared" si="21"/>
        <v>0</v>
      </c>
      <c r="X20" s="32">
        <f t="shared" ref="X20:X27" si="22">+SUM(F20:Q20)</f>
        <v>0</v>
      </c>
      <c r="Y20" s="32">
        <f t="shared" ref="Y20:Y27" si="23">+SUM(L20:Q20)</f>
        <v>0</v>
      </c>
      <c r="Z20" s="32">
        <f t="shared" ref="Z20:Z27" si="24">+SUM(R20:W20)</f>
        <v>0</v>
      </c>
      <c r="AA20" s="19"/>
      <c r="AB20" s="26" t="str">
        <f t="shared" ref="AB20:AB27" si="25">+IFERROR((R20/L20)-1,"")</f>
        <v/>
      </c>
      <c r="AC20" s="26" t="str">
        <f t="shared" ref="AC20:AC27" si="26">+IFERROR((S20/M20)-1,"")</f>
        <v/>
      </c>
      <c r="AD20" s="26" t="str">
        <f t="shared" ref="AD20:AD27" si="27">+IFERROR((T20/N20)-1,"")</f>
        <v/>
      </c>
      <c r="AE20" s="26" t="str">
        <f t="shared" ref="AE20:AE27" si="28">+IFERROR((U20/O20)-1,"")</f>
        <v/>
      </c>
      <c r="AF20" s="26" t="str">
        <f t="shared" ref="AF20:AF27" si="29">+IFERROR((V20/P20)-1,"")</f>
        <v/>
      </c>
      <c r="AG20" s="26" t="str">
        <f t="shared" ref="AG20:AG27" si="30">+IFERROR((W20/Q20)-1,"")</f>
        <v/>
      </c>
      <c r="AH20" s="26" t="str">
        <f t="shared" ref="AH20:AH27" si="31">+IFERROR((Z20/Y20)-1,"")</f>
        <v/>
      </c>
      <c r="AI20" s="19"/>
      <c r="AJ20" s="152"/>
      <c r="AK20" s="13"/>
    </row>
    <row r="21" spans="2:37">
      <c r="B21" s="9"/>
      <c r="D21" s="62" t="s">
        <v>104</v>
      </c>
      <c r="E21" s="65" t="s">
        <v>3</v>
      </c>
      <c r="F21" s="32">
        <f>+F65</f>
        <v>0</v>
      </c>
      <c r="G21" s="32">
        <f t="shared" ref="G21:W21" si="32">+G65</f>
        <v>0</v>
      </c>
      <c r="H21" s="32">
        <f t="shared" si="32"/>
        <v>0</v>
      </c>
      <c r="I21" s="32">
        <f t="shared" si="32"/>
        <v>0</v>
      </c>
      <c r="J21" s="32">
        <f t="shared" si="32"/>
        <v>0</v>
      </c>
      <c r="K21" s="32">
        <f t="shared" si="32"/>
        <v>0</v>
      </c>
      <c r="L21" s="32">
        <f t="shared" si="32"/>
        <v>0</v>
      </c>
      <c r="M21" s="32">
        <f t="shared" si="32"/>
        <v>0</v>
      </c>
      <c r="N21" s="32">
        <f t="shared" si="32"/>
        <v>0</v>
      </c>
      <c r="O21" s="32">
        <f t="shared" si="32"/>
        <v>0</v>
      </c>
      <c r="P21" s="32">
        <f t="shared" si="32"/>
        <v>0</v>
      </c>
      <c r="Q21" s="32">
        <f t="shared" si="32"/>
        <v>0</v>
      </c>
      <c r="R21" s="32">
        <f t="shared" si="32"/>
        <v>0</v>
      </c>
      <c r="S21" s="32">
        <f t="shared" si="32"/>
        <v>0</v>
      </c>
      <c r="T21" s="32">
        <f t="shared" si="32"/>
        <v>0</v>
      </c>
      <c r="U21" s="32">
        <f t="shared" si="32"/>
        <v>0</v>
      </c>
      <c r="V21" s="32">
        <f t="shared" si="32"/>
        <v>0</v>
      </c>
      <c r="W21" s="32">
        <f t="shared" si="32"/>
        <v>0</v>
      </c>
      <c r="X21" s="32">
        <f t="shared" si="22"/>
        <v>0</v>
      </c>
      <c r="Y21" s="32">
        <f t="shared" si="23"/>
        <v>0</v>
      </c>
      <c r="Z21" s="32">
        <f t="shared" si="24"/>
        <v>0</v>
      </c>
      <c r="AA21" s="19"/>
      <c r="AB21" s="26" t="str">
        <f t="shared" si="25"/>
        <v/>
      </c>
      <c r="AC21" s="26" t="str">
        <f t="shared" si="26"/>
        <v/>
      </c>
      <c r="AD21" s="26" t="str">
        <f t="shared" si="27"/>
        <v/>
      </c>
      <c r="AE21" s="26" t="str">
        <f t="shared" si="28"/>
        <v/>
      </c>
      <c r="AF21" s="26" t="str">
        <f t="shared" si="29"/>
        <v/>
      </c>
      <c r="AG21" s="26" t="str">
        <f t="shared" si="30"/>
        <v/>
      </c>
      <c r="AH21" s="26" t="str">
        <f t="shared" si="31"/>
        <v/>
      </c>
      <c r="AI21" s="19"/>
      <c r="AJ21" s="152"/>
      <c r="AK21" s="13"/>
    </row>
    <row r="22" spans="2:37">
      <c r="B22" s="9"/>
      <c r="D22" s="62" t="s">
        <v>271</v>
      </c>
      <c r="E22" s="65" t="s">
        <v>96</v>
      </c>
      <c r="F22" s="32">
        <f>+F71+F77</f>
        <v>0</v>
      </c>
      <c r="G22" s="32">
        <f t="shared" ref="G22:W22" si="33">+G71+G77</f>
        <v>0</v>
      </c>
      <c r="H22" s="32">
        <f t="shared" si="33"/>
        <v>0</v>
      </c>
      <c r="I22" s="32">
        <f t="shared" si="33"/>
        <v>0</v>
      </c>
      <c r="J22" s="32">
        <f t="shared" si="33"/>
        <v>0</v>
      </c>
      <c r="K22" s="32">
        <f t="shared" si="33"/>
        <v>0</v>
      </c>
      <c r="L22" s="32">
        <f t="shared" si="33"/>
        <v>0</v>
      </c>
      <c r="M22" s="32">
        <f t="shared" si="33"/>
        <v>0</v>
      </c>
      <c r="N22" s="32">
        <f t="shared" si="33"/>
        <v>0</v>
      </c>
      <c r="O22" s="32">
        <f t="shared" si="33"/>
        <v>0</v>
      </c>
      <c r="P22" s="32">
        <f t="shared" si="33"/>
        <v>0</v>
      </c>
      <c r="Q22" s="32">
        <f t="shared" si="33"/>
        <v>0</v>
      </c>
      <c r="R22" s="32">
        <f t="shared" si="33"/>
        <v>0</v>
      </c>
      <c r="S22" s="32">
        <f t="shared" si="33"/>
        <v>0</v>
      </c>
      <c r="T22" s="32">
        <f t="shared" si="33"/>
        <v>0</v>
      </c>
      <c r="U22" s="32">
        <f t="shared" si="33"/>
        <v>0</v>
      </c>
      <c r="V22" s="32">
        <f t="shared" si="33"/>
        <v>0</v>
      </c>
      <c r="W22" s="32">
        <f t="shared" si="33"/>
        <v>0</v>
      </c>
      <c r="X22" s="32">
        <f t="shared" si="22"/>
        <v>0</v>
      </c>
      <c r="Y22" s="32">
        <f t="shared" si="23"/>
        <v>0</v>
      </c>
      <c r="Z22" s="32">
        <f t="shared" si="24"/>
        <v>0</v>
      </c>
      <c r="AA22" s="19"/>
      <c r="AB22" s="26" t="str">
        <f t="shared" si="25"/>
        <v/>
      </c>
      <c r="AC22" s="26" t="str">
        <f t="shared" si="26"/>
        <v/>
      </c>
      <c r="AD22" s="26" t="str">
        <f t="shared" si="27"/>
        <v/>
      </c>
      <c r="AE22" s="26" t="str">
        <f t="shared" si="28"/>
        <v/>
      </c>
      <c r="AF22" s="26" t="str">
        <f t="shared" si="29"/>
        <v/>
      </c>
      <c r="AG22" s="26" t="str">
        <f t="shared" si="30"/>
        <v/>
      </c>
      <c r="AH22" s="26" t="str">
        <f t="shared" si="31"/>
        <v/>
      </c>
      <c r="AI22" s="19"/>
      <c r="AJ22" s="152"/>
      <c r="AK22" s="13"/>
    </row>
    <row r="23" spans="2:37">
      <c r="B23" s="9"/>
      <c r="D23" s="62" t="s">
        <v>282</v>
      </c>
      <c r="E23" s="65" t="s">
        <v>96</v>
      </c>
      <c r="F23" s="32">
        <f>+F83+F89</f>
        <v>0</v>
      </c>
      <c r="G23" s="32">
        <f t="shared" ref="G23:W23" si="34">+G83+G89</f>
        <v>0</v>
      </c>
      <c r="H23" s="32">
        <f t="shared" si="34"/>
        <v>0</v>
      </c>
      <c r="I23" s="32">
        <f t="shared" si="34"/>
        <v>0</v>
      </c>
      <c r="J23" s="32">
        <f t="shared" si="34"/>
        <v>0</v>
      </c>
      <c r="K23" s="32">
        <f t="shared" si="34"/>
        <v>0</v>
      </c>
      <c r="L23" s="32">
        <f t="shared" si="34"/>
        <v>0</v>
      </c>
      <c r="M23" s="32">
        <f t="shared" si="34"/>
        <v>0</v>
      </c>
      <c r="N23" s="32">
        <f t="shared" si="34"/>
        <v>0</v>
      </c>
      <c r="O23" s="32">
        <f t="shared" si="34"/>
        <v>0</v>
      </c>
      <c r="P23" s="32">
        <f t="shared" si="34"/>
        <v>0</v>
      </c>
      <c r="Q23" s="32">
        <f t="shared" si="34"/>
        <v>0</v>
      </c>
      <c r="R23" s="32">
        <f t="shared" si="34"/>
        <v>0</v>
      </c>
      <c r="S23" s="32">
        <f t="shared" si="34"/>
        <v>0</v>
      </c>
      <c r="T23" s="32">
        <f t="shared" si="34"/>
        <v>0</v>
      </c>
      <c r="U23" s="32">
        <f t="shared" si="34"/>
        <v>0</v>
      </c>
      <c r="V23" s="32">
        <f t="shared" si="34"/>
        <v>0</v>
      </c>
      <c r="W23" s="32">
        <f t="shared" si="34"/>
        <v>0</v>
      </c>
      <c r="X23" s="32">
        <f t="shared" si="22"/>
        <v>0</v>
      </c>
      <c r="Y23" s="32">
        <f t="shared" si="23"/>
        <v>0</v>
      </c>
      <c r="Z23" s="32">
        <f t="shared" si="24"/>
        <v>0</v>
      </c>
      <c r="AA23" s="19"/>
      <c r="AB23" s="26" t="str">
        <f t="shared" si="25"/>
        <v/>
      </c>
      <c r="AC23" s="26" t="str">
        <f t="shared" si="26"/>
        <v/>
      </c>
      <c r="AD23" s="26" t="str">
        <f t="shared" si="27"/>
        <v/>
      </c>
      <c r="AE23" s="26" t="str">
        <f t="shared" si="28"/>
        <v/>
      </c>
      <c r="AF23" s="26" t="str">
        <f t="shared" si="29"/>
        <v/>
      </c>
      <c r="AG23" s="26" t="str">
        <f t="shared" si="30"/>
        <v/>
      </c>
      <c r="AH23" s="26" t="str">
        <f t="shared" si="31"/>
        <v/>
      </c>
      <c r="AI23" s="19"/>
      <c r="AJ23" s="152"/>
      <c r="AK23" s="13"/>
    </row>
    <row r="24" spans="2:37">
      <c r="B24" s="9"/>
      <c r="D24" s="62" t="s">
        <v>267</v>
      </c>
      <c r="E24" s="65" t="s">
        <v>95</v>
      </c>
      <c r="F24" s="32">
        <f>F96</f>
        <v>0</v>
      </c>
      <c r="G24" s="32">
        <f t="shared" ref="G24:W24" si="35">G96</f>
        <v>0</v>
      </c>
      <c r="H24" s="32">
        <f t="shared" si="35"/>
        <v>0</v>
      </c>
      <c r="I24" s="32">
        <f t="shared" si="35"/>
        <v>0</v>
      </c>
      <c r="J24" s="32">
        <f t="shared" si="35"/>
        <v>0</v>
      </c>
      <c r="K24" s="32">
        <f t="shared" si="35"/>
        <v>0</v>
      </c>
      <c r="L24" s="32">
        <f t="shared" si="35"/>
        <v>0</v>
      </c>
      <c r="M24" s="32">
        <f t="shared" si="35"/>
        <v>0</v>
      </c>
      <c r="N24" s="32">
        <f t="shared" si="35"/>
        <v>0</v>
      </c>
      <c r="O24" s="32">
        <f t="shared" si="35"/>
        <v>0</v>
      </c>
      <c r="P24" s="32">
        <f t="shared" si="35"/>
        <v>0</v>
      </c>
      <c r="Q24" s="32">
        <f t="shared" si="35"/>
        <v>0</v>
      </c>
      <c r="R24" s="32">
        <f t="shared" si="35"/>
        <v>0</v>
      </c>
      <c r="S24" s="32">
        <f t="shared" si="35"/>
        <v>0</v>
      </c>
      <c r="T24" s="32">
        <f t="shared" si="35"/>
        <v>0</v>
      </c>
      <c r="U24" s="32">
        <f t="shared" si="35"/>
        <v>0</v>
      </c>
      <c r="V24" s="32">
        <f t="shared" si="35"/>
        <v>0</v>
      </c>
      <c r="W24" s="32">
        <f t="shared" si="35"/>
        <v>0</v>
      </c>
      <c r="X24" s="32">
        <f t="shared" si="22"/>
        <v>0</v>
      </c>
      <c r="Y24" s="32">
        <f t="shared" si="23"/>
        <v>0</v>
      </c>
      <c r="Z24" s="32">
        <f t="shared" si="24"/>
        <v>0</v>
      </c>
      <c r="AA24" s="19"/>
      <c r="AB24" s="26" t="str">
        <f t="shared" si="25"/>
        <v/>
      </c>
      <c r="AC24" s="26" t="str">
        <f t="shared" si="26"/>
        <v/>
      </c>
      <c r="AD24" s="26" t="str">
        <f t="shared" si="27"/>
        <v/>
      </c>
      <c r="AE24" s="26" t="str">
        <f t="shared" si="28"/>
        <v/>
      </c>
      <c r="AF24" s="26" t="str">
        <f t="shared" si="29"/>
        <v/>
      </c>
      <c r="AG24" s="26" t="str">
        <f t="shared" si="30"/>
        <v/>
      </c>
      <c r="AH24" s="26" t="str">
        <f t="shared" si="31"/>
        <v/>
      </c>
      <c r="AI24" s="19"/>
      <c r="AJ24" s="152"/>
      <c r="AK24" s="13"/>
    </row>
    <row r="25" spans="2:37">
      <c r="B25" s="9"/>
      <c r="D25" s="62" t="s">
        <v>105</v>
      </c>
      <c r="E25" s="65" t="s">
        <v>95</v>
      </c>
      <c r="F25" s="32">
        <f>F103</f>
        <v>0</v>
      </c>
      <c r="G25" s="32">
        <f t="shared" ref="G25:W25" si="36">G103</f>
        <v>0</v>
      </c>
      <c r="H25" s="32">
        <f t="shared" si="36"/>
        <v>0</v>
      </c>
      <c r="I25" s="32">
        <f t="shared" si="36"/>
        <v>0</v>
      </c>
      <c r="J25" s="32">
        <f t="shared" si="36"/>
        <v>0</v>
      </c>
      <c r="K25" s="32">
        <f t="shared" si="36"/>
        <v>0</v>
      </c>
      <c r="L25" s="32">
        <f t="shared" si="36"/>
        <v>0</v>
      </c>
      <c r="M25" s="32">
        <f t="shared" si="36"/>
        <v>0</v>
      </c>
      <c r="N25" s="32">
        <f t="shared" si="36"/>
        <v>0</v>
      </c>
      <c r="O25" s="32">
        <f t="shared" si="36"/>
        <v>0</v>
      </c>
      <c r="P25" s="32">
        <f t="shared" si="36"/>
        <v>0</v>
      </c>
      <c r="Q25" s="32">
        <f t="shared" si="36"/>
        <v>0</v>
      </c>
      <c r="R25" s="32">
        <f t="shared" si="36"/>
        <v>0</v>
      </c>
      <c r="S25" s="32">
        <f t="shared" si="36"/>
        <v>0</v>
      </c>
      <c r="T25" s="32">
        <f t="shared" si="36"/>
        <v>0</v>
      </c>
      <c r="U25" s="32">
        <f t="shared" si="36"/>
        <v>0</v>
      </c>
      <c r="V25" s="32">
        <f t="shared" si="36"/>
        <v>0</v>
      </c>
      <c r="W25" s="32">
        <f t="shared" si="36"/>
        <v>0</v>
      </c>
      <c r="X25" s="32">
        <f t="shared" si="22"/>
        <v>0</v>
      </c>
      <c r="Y25" s="32">
        <f t="shared" si="23"/>
        <v>0</v>
      </c>
      <c r="Z25" s="32">
        <f t="shared" si="24"/>
        <v>0</v>
      </c>
      <c r="AA25" s="19"/>
      <c r="AB25" s="26" t="str">
        <f t="shared" si="25"/>
        <v/>
      </c>
      <c r="AC25" s="26" t="str">
        <f t="shared" si="26"/>
        <v/>
      </c>
      <c r="AD25" s="26" t="str">
        <f t="shared" si="27"/>
        <v/>
      </c>
      <c r="AE25" s="26" t="str">
        <f t="shared" si="28"/>
        <v/>
      </c>
      <c r="AF25" s="26" t="str">
        <f t="shared" si="29"/>
        <v/>
      </c>
      <c r="AG25" s="26" t="str">
        <f t="shared" si="30"/>
        <v/>
      </c>
      <c r="AH25" s="26" t="str">
        <f t="shared" si="31"/>
        <v/>
      </c>
      <c r="AI25" s="19"/>
      <c r="AJ25" s="152"/>
      <c r="AK25" s="13"/>
    </row>
    <row r="26" spans="2:37">
      <c r="B26" s="9"/>
      <c r="D26" s="62" t="s">
        <v>268</v>
      </c>
      <c r="E26" s="65" t="s">
        <v>46</v>
      </c>
      <c r="F26" s="32">
        <f>F110</f>
        <v>0</v>
      </c>
      <c r="G26" s="32">
        <f t="shared" ref="G26:W26" si="37">G110</f>
        <v>0</v>
      </c>
      <c r="H26" s="32">
        <f t="shared" si="37"/>
        <v>0</v>
      </c>
      <c r="I26" s="32">
        <f t="shared" si="37"/>
        <v>0</v>
      </c>
      <c r="J26" s="32">
        <f t="shared" si="37"/>
        <v>0</v>
      </c>
      <c r="K26" s="32">
        <f t="shared" si="37"/>
        <v>0</v>
      </c>
      <c r="L26" s="32">
        <f t="shared" si="37"/>
        <v>0</v>
      </c>
      <c r="M26" s="32">
        <f t="shared" si="37"/>
        <v>0</v>
      </c>
      <c r="N26" s="32">
        <f t="shared" si="37"/>
        <v>0</v>
      </c>
      <c r="O26" s="32">
        <f t="shared" si="37"/>
        <v>0</v>
      </c>
      <c r="P26" s="32">
        <f t="shared" si="37"/>
        <v>0</v>
      </c>
      <c r="Q26" s="32">
        <f t="shared" si="37"/>
        <v>0</v>
      </c>
      <c r="R26" s="32">
        <f t="shared" si="37"/>
        <v>0</v>
      </c>
      <c r="S26" s="32">
        <f t="shared" si="37"/>
        <v>0</v>
      </c>
      <c r="T26" s="32">
        <f t="shared" si="37"/>
        <v>0</v>
      </c>
      <c r="U26" s="32">
        <f t="shared" si="37"/>
        <v>0</v>
      </c>
      <c r="V26" s="32">
        <f t="shared" si="37"/>
        <v>0</v>
      </c>
      <c r="W26" s="32">
        <f t="shared" si="37"/>
        <v>0</v>
      </c>
      <c r="X26" s="32">
        <f t="shared" si="22"/>
        <v>0</v>
      </c>
      <c r="Y26" s="32">
        <f t="shared" si="23"/>
        <v>0</v>
      </c>
      <c r="Z26" s="32">
        <f t="shared" si="24"/>
        <v>0</v>
      </c>
      <c r="AA26" s="19"/>
      <c r="AB26" s="26" t="str">
        <f t="shared" si="25"/>
        <v/>
      </c>
      <c r="AC26" s="26" t="str">
        <f t="shared" si="26"/>
        <v/>
      </c>
      <c r="AD26" s="26" t="str">
        <f t="shared" si="27"/>
        <v/>
      </c>
      <c r="AE26" s="26" t="str">
        <f t="shared" si="28"/>
        <v/>
      </c>
      <c r="AF26" s="26" t="str">
        <f t="shared" si="29"/>
        <v/>
      </c>
      <c r="AG26" s="26" t="str">
        <f t="shared" si="30"/>
        <v/>
      </c>
      <c r="AH26" s="26" t="str">
        <f t="shared" si="31"/>
        <v/>
      </c>
      <c r="AI26" s="19"/>
      <c r="AJ26" s="152"/>
      <c r="AK26" s="13"/>
    </row>
    <row r="27" spans="2:37">
      <c r="B27" s="9"/>
      <c r="D27" s="62" t="s">
        <v>106</v>
      </c>
      <c r="E27" s="65" t="s">
        <v>46</v>
      </c>
      <c r="F27" s="32">
        <f>F117</f>
        <v>0</v>
      </c>
      <c r="G27" s="32">
        <f t="shared" ref="G27:W27" si="38">G117</f>
        <v>0</v>
      </c>
      <c r="H27" s="32">
        <f t="shared" si="38"/>
        <v>0</v>
      </c>
      <c r="I27" s="32">
        <f t="shared" si="38"/>
        <v>0</v>
      </c>
      <c r="J27" s="32">
        <f t="shared" si="38"/>
        <v>0</v>
      </c>
      <c r="K27" s="32">
        <f t="shared" si="38"/>
        <v>0</v>
      </c>
      <c r="L27" s="32">
        <f t="shared" si="38"/>
        <v>0</v>
      </c>
      <c r="M27" s="32">
        <f t="shared" si="38"/>
        <v>0</v>
      </c>
      <c r="N27" s="32">
        <f t="shared" si="38"/>
        <v>0</v>
      </c>
      <c r="O27" s="32">
        <f t="shared" si="38"/>
        <v>0</v>
      </c>
      <c r="P27" s="32">
        <f t="shared" si="38"/>
        <v>0</v>
      </c>
      <c r="Q27" s="32">
        <f t="shared" si="38"/>
        <v>0</v>
      </c>
      <c r="R27" s="32">
        <f t="shared" si="38"/>
        <v>0</v>
      </c>
      <c r="S27" s="32">
        <f t="shared" si="38"/>
        <v>0</v>
      </c>
      <c r="T27" s="32">
        <f t="shared" si="38"/>
        <v>0</v>
      </c>
      <c r="U27" s="32">
        <f t="shared" si="38"/>
        <v>0</v>
      </c>
      <c r="V27" s="32">
        <f t="shared" si="38"/>
        <v>0</v>
      </c>
      <c r="W27" s="32">
        <f t="shared" si="38"/>
        <v>0</v>
      </c>
      <c r="X27" s="32">
        <f t="shared" si="22"/>
        <v>0</v>
      </c>
      <c r="Y27" s="32">
        <f t="shared" si="23"/>
        <v>0</v>
      </c>
      <c r="Z27" s="32">
        <f t="shared" si="24"/>
        <v>0</v>
      </c>
      <c r="AA27" s="19"/>
      <c r="AB27" s="26" t="str">
        <f t="shared" si="25"/>
        <v/>
      </c>
      <c r="AC27" s="26" t="str">
        <f t="shared" si="26"/>
        <v/>
      </c>
      <c r="AD27" s="26" t="str">
        <f t="shared" si="27"/>
        <v/>
      </c>
      <c r="AE27" s="26" t="str">
        <f t="shared" si="28"/>
        <v/>
      </c>
      <c r="AF27" s="26" t="str">
        <f t="shared" si="29"/>
        <v/>
      </c>
      <c r="AG27" s="26" t="str">
        <f t="shared" si="30"/>
        <v/>
      </c>
      <c r="AH27" s="26" t="str">
        <f t="shared" si="31"/>
        <v/>
      </c>
      <c r="AI27" s="19"/>
      <c r="AJ27" s="152"/>
      <c r="AK27" s="13"/>
    </row>
    <row r="28" spans="2:37">
      <c r="B28" s="9"/>
      <c r="D28" s="123" t="s">
        <v>102</v>
      </c>
      <c r="E28" s="29"/>
      <c r="F28" s="29"/>
      <c r="G28" s="29"/>
      <c r="H28" s="29"/>
      <c r="I28" s="29"/>
      <c r="J28" s="29"/>
      <c r="K28" s="29"/>
      <c r="L28" s="29"/>
      <c r="M28" s="29"/>
      <c r="N28" s="29"/>
      <c r="O28" s="29"/>
      <c r="P28" s="29"/>
      <c r="Q28" s="29"/>
      <c r="R28" s="29"/>
      <c r="S28" s="29"/>
      <c r="T28" s="29"/>
      <c r="U28" s="29"/>
      <c r="V28" s="29"/>
      <c r="W28" s="29"/>
      <c r="X28" s="29"/>
      <c r="Y28" s="29"/>
      <c r="Z28" s="29"/>
      <c r="AA28" s="19"/>
      <c r="AB28" s="29" t="str">
        <f t="shared" si="19"/>
        <v/>
      </c>
      <c r="AC28" s="29" t="str">
        <f t="shared" si="19"/>
        <v/>
      </c>
      <c r="AD28" s="29" t="str">
        <f t="shared" si="19"/>
        <v/>
      </c>
      <c r="AE28" s="29" t="str">
        <f t="shared" si="19"/>
        <v/>
      </c>
      <c r="AF28" s="29" t="str">
        <f t="shared" si="19"/>
        <v/>
      </c>
      <c r="AG28" s="29" t="str">
        <f t="shared" si="19"/>
        <v/>
      </c>
      <c r="AH28" s="29" t="str">
        <f>+IFERROR((Z28/Y28)-1,"")</f>
        <v/>
      </c>
      <c r="AI28" s="19"/>
      <c r="AJ28" s="152"/>
      <c r="AK28" s="13"/>
    </row>
    <row r="29" spans="2:37">
      <c r="B29" s="9"/>
      <c r="D29" s="62" t="s">
        <v>103</v>
      </c>
      <c r="E29" s="65" t="s">
        <v>3</v>
      </c>
      <c r="F29" s="32">
        <f>+F59</f>
        <v>0</v>
      </c>
      <c r="G29" s="32">
        <f t="shared" ref="G29:W29" si="39">+G59</f>
        <v>0</v>
      </c>
      <c r="H29" s="32">
        <f t="shared" si="39"/>
        <v>0</v>
      </c>
      <c r="I29" s="32">
        <f t="shared" si="39"/>
        <v>0</v>
      </c>
      <c r="J29" s="32">
        <f t="shared" si="39"/>
        <v>0</v>
      </c>
      <c r="K29" s="32">
        <f t="shared" si="39"/>
        <v>0</v>
      </c>
      <c r="L29" s="32">
        <f t="shared" si="39"/>
        <v>0</v>
      </c>
      <c r="M29" s="32">
        <f t="shared" si="39"/>
        <v>0</v>
      </c>
      <c r="N29" s="32">
        <f t="shared" si="39"/>
        <v>0</v>
      </c>
      <c r="O29" s="32">
        <f t="shared" si="39"/>
        <v>0</v>
      </c>
      <c r="P29" s="32">
        <f t="shared" si="39"/>
        <v>0</v>
      </c>
      <c r="Q29" s="32">
        <f t="shared" si="39"/>
        <v>0</v>
      </c>
      <c r="R29" s="32">
        <f t="shared" si="39"/>
        <v>0</v>
      </c>
      <c r="S29" s="32">
        <f t="shared" si="39"/>
        <v>0</v>
      </c>
      <c r="T29" s="32">
        <f t="shared" si="39"/>
        <v>0</v>
      </c>
      <c r="U29" s="32">
        <f t="shared" si="39"/>
        <v>0</v>
      </c>
      <c r="V29" s="32">
        <f t="shared" si="39"/>
        <v>0</v>
      </c>
      <c r="W29" s="32">
        <f t="shared" si="39"/>
        <v>0</v>
      </c>
      <c r="X29" s="32">
        <f t="shared" ref="X29:X36" si="40">+SUM(F29:Q29)</f>
        <v>0</v>
      </c>
      <c r="Y29" s="32">
        <f t="shared" ref="Y29:Y36" si="41">+SUM(L29:Q29)</f>
        <v>0</v>
      </c>
      <c r="Z29" s="32">
        <f t="shared" ref="Z29:Z36" si="42">+SUM(R29:W29)</f>
        <v>0</v>
      </c>
      <c r="AA29" s="19"/>
      <c r="AB29" s="26" t="str">
        <f t="shared" ref="AB29:AB36" si="43">+IFERROR((R29/L29)-1,"")</f>
        <v/>
      </c>
      <c r="AC29" s="26" t="str">
        <f t="shared" ref="AC29:AC36" si="44">+IFERROR((S29/M29)-1,"")</f>
        <v/>
      </c>
      <c r="AD29" s="26" t="str">
        <f t="shared" ref="AD29:AD36" si="45">+IFERROR((T29/N29)-1,"")</f>
        <v/>
      </c>
      <c r="AE29" s="26" t="str">
        <f t="shared" ref="AE29:AE36" si="46">+IFERROR((U29/O29)-1,"")</f>
        <v/>
      </c>
      <c r="AF29" s="26" t="str">
        <f t="shared" ref="AF29:AF36" si="47">+IFERROR((V29/P29)-1,"")</f>
        <v/>
      </c>
      <c r="AG29" s="26" t="str">
        <f t="shared" ref="AG29:AG36" si="48">+IFERROR((W29/Q29)-1,"")</f>
        <v/>
      </c>
      <c r="AH29" s="26" t="str">
        <f t="shared" ref="AH29:AH36" si="49">+IFERROR((Z29/Y29)-1,"")</f>
        <v/>
      </c>
      <c r="AI29" s="19"/>
      <c r="AJ29" s="152"/>
      <c r="AK29" s="13"/>
    </row>
    <row r="30" spans="2:37">
      <c r="B30" s="9"/>
      <c r="D30" s="62" t="s">
        <v>104</v>
      </c>
      <c r="E30" s="65" t="s">
        <v>3</v>
      </c>
      <c r="F30" s="32">
        <f>+F66</f>
        <v>0</v>
      </c>
      <c r="G30" s="32">
        <f t="shared" ref="G30:W30" si="50">+G66</f>
        <v>0</v>
      </c>
      <c r="H30" s="32">
        <f t="shared" si="50"/>
        <v>0</v>
      </c>
      <c r="I30" s="32">
        <f t="shared" si="50"/>
        <v>0</v>
      </c>
      <c r="J30" s="32">
        <f t="shared" si="50"/>
        <v>0</v>
      </c>
      <c r="K30" s="32">
        <f t="shared" si="50"/>
        <v>0</v>
      </c>
      <c r="L30" s="32">
        <f t="shared" si="50"/>
        <v>0</v>
      </c>
      <c r="M30" s="32">
        <f t="shared" si="50"/>
        <v>0</v>
      </c>
      <c r="N30" s="32">
        <f t="shared" si="50"/>
        <v>0</v>
      </c>
      <c r="O30" s="32">
        <f t="shared" si="50"/>
        <v>0</v>
      </c>
      <c r="P30" s="32">
        <f t="shared" si="50"/>
        <v>0</v>
      </c>
      <c r="Q30" s="32">
        <f t="shared" si="50"/>
        <v>0</v>
      </c>
      <c r="R30" s="32">
        <f t="shared" si="50"/>
        <v>0</v>
      </c>
      <c r="S30" s="32">
        <f t="shared" si="50"/>
        <v>0</v>
      </c>
      <c r="T30" s="32">
        <f t="shared" si="50"/>
        <v>0</v>
      </c>
      <c r="U30" s="32">
        <f t="shared" si="50"/>
        <v>0</v>
      </c>
      <c r="V30" s="32">
        <f t="shared" si="50"/>
        <v>0</v>
      </c>
      <c r="W30" s="32">
        <f t="shared" si="50"/>
        <v>0</v>
      </c>
      <c r="X30" s="32">
        <f t="shared" si="40"/>
        <v>0</v>
      </c>
      <c r="Y30" s="32">
        <f t="shared" si="41"/>
        <v>0</v>
      </c>
      <c r="Z30" s="32">
        <f t="shared" si="42"/>
        <v>0</v>
      </c>
      <c r="AA30" s="19"/>
      <c r="AB30" s="26" t="str">
        <f t="shared" si="43"/>
        <v/>
      </c>
      <c r="AC30" s="26" t="str">
        <f t="shared" si="44"/>
        <v/>
      </c>
      <c r="AD30" s="26" t="str">
        <f t="shared" si="45"/>
        <v/>
      </c>
      <c r="AE30" s="26" t="str">
        <f t="shared" si="46"/>
        <v/>
      </c>
      <c r="AF30" s="26" t="str">
        <f t="shared" si="47"/>
        <v/>
      </c>
      <c r="AG30" s="26" t="str">
        <f t="shared" si="48"/>
        <v/>
      </c>
      <c r="AH30" s="26" t="str">
        <f t="shared" si="49"/>
        <v/>
      </c>
      <c r="AI30" s="19"/>
      <c r="AJ30" s="152"/>
      <c r="AK30" s="13"/>
    </row>
    <row r="31" spans="2:37">
      <c r="B31" s="9"/>
      <c r="D31" s="62" t="s">
        <v>271</v>
      </c>
      <c r="E31" s="65" t="s">
        <v>96</v>
      </c>
      <c r="F31" s="32">
        <f>+F72+F78</f>
        <v>0</v>
      </c>
      <c r="G31" s="32">
        <f t="shared" ref="G31:W31" si="51">+G72+G78</f>
        <v>0</v>
      </c>
      <c r="H31" s="32">
        <f t="shared" si="51"/>
        <v>0</v>
      </c>
      <c r="I31" s="32">
        <f t="shared" si="51"/>
        <v>0</v>
      </c>
      <c r="J31" s="32">
        <f t="shared" si="51"/>
        <v>0</v>
      </c>
      <c r="K31" s="32">
        <f t="shared" si="51"/>
        <v>0</v>
      </c>
      <c r="L31" s="32">
        <f t="shared" si="51"/>
        <v>0</v>
      </c>
      <c r="M31" s="32">
        <f t="shared" si="51"/>
        <v>0</v>
      </c>
      <c r="N31" s="32">
        <f t="shared" si="51"/>
        <v>0</v>
      </c>
      <c r="O31" s="32">
        <f t="shared" si="51"/>
        <v>0</v>
      </c>
      <c r="P31" s="32">
        <f t="shared" si="51"/>
        <v>0</v>
      </c>
      <c r="Q31" s="32">
        <f t="shared" si="51"/>
        <v>0</v>
      </c>
      <c r="R31" s="32">
        <f t="shared" si="51"/>
        <v>0</v>
      </c>
      <c r="S31" s="32">
        <f t="shared" si="51"/>
        <v>0</v>
      </c>
      <c r="T31" s="32">
        <f t="shared" si="51"/>
        <v>0</v>
      </c>
      <c r="U31" s="32">
        <f t="shared" si="51"/>
        <v>0</v>
      </c>
      <c r="V31" s="32">
        <f t="shared" si="51"/>
        <v>0</v>
      </c>
      <c r="W31" s="32">
        <f t="shared" si="51"/>
        <v>0</v>
      </c>
      <c r="X31" s="32">
        <f t="shared" si="40"/>
        <v>0</v>
      </c>
      <c r="Y31" s="32">
        <f t="shared" si="41"/>
        <v>0</v>
      </c>
      <c r="Z31" s="32">
        <f t="shared" si="42"/>
        <v>0</v>
      </c>
      <c r="AA31" s="19"/>
      <c r="AB31" s="26" t="str">
        <f t="shared" si="43"/>
        <v/>
      </c>
      <c r="AC31" s="26" t="str">
        <f t="shared" si="44"/>
        <v/>
      </c>
      <c r="AD31" s="26" t="str">
        <f t="shared" si="45"/>
        <v/>
      </c>
      <c r="AE31" s="26" t="str">
        <f t="shared" si="46"/>
        <v/>
      </c>
      <c r="AF31" s="26" t="str">
        <f t="shared" si="47"/>
        <v/>
      </c>
      <c r="AG31" s="26" t="str">
        <f t="shared" si="48"/>
        <v/>
      </c>
      <c r="AH31" s="26" t="str">
        <f t="shared" si="49"/>
        <v/>
      </c>
      <c r="AI31" s="19"/>
      <c r="AJ31" s="152"/>
      <c r="AK31" s="13"/>
    </row>
    <row r="32" spans="2:37">
      <c r="B32" s="9"/>
      <c r="D32" s="62" t="s">
        <v>282</v>
      </c>
      <c r="E32" s="65" t="s">
        <v>96</v>
      </c>
      <c r="F32" s="32">
        <f>+F84+F90</f>
        <v>0</v>
      </c>
      <c r="G32" s="32">
        <f t="shared" ref="G32:W32" si="52">+G84+G90</f>
        <v>0</v>
      </c>
      <c r="H32" s="32">
        <f t="shared" si="52"/>
        <v>0</v>
      </c>
      <c r="I32" s="32">
        <f t="shared" si="52"/>
        <v>0</v>
      </c>
      <c r="J32" s="32">
        <f t="shared" si="52"/>
        <v>0</v>
      </c>
      <c r="K32" s="32">
        <f t="shared" si="52"/>
        <v>0</v>
      </c>
      <c r="L32" s="32">
        <f t="shared" si="52"/>
        <v>0</v>
      </c>
      <c r="M32" s="32">
        <f t="shared" si="52"/>
        <v>0</v>
      </c>
      <c r="N32" s="32">
        <f t="shared" si="52"/>
        <v>0</v>
      </c>
      <c r="O32" s="32">
        <f t="shared" si="52"/>
        <v>0</v>
      </c>
      <c r="P32" s="32">
        <f t="shared" si="52"/>
        <v>0</v>
      </c>
      <c r="Q32" s="32">
        <f t="shared" si="52"/>
        <v>0</v>
      </c>
      <c r="R32" s="32">
        <f t="shared" si="52"/>
        <v>0</v>
      </c>
      <c r="S32" s="32">
        <f t="shared" si="52"/>
        <v>0</v>
      </c>
      <c r="T32" s="32">
        <f t="shared" si="52"/>
        <v>0</v>
      </c>
      <c r="U32" s="32">
        <f t="shared" si="52"/>
        <v>0</v>
      </c>
      <c r="V32" s="32">
        <f t="shared" si="52"/>
        <v>0</v>
      </c>
      <c r="W32" s="32">
        <f t="shared" si="52"/>
        <v>0</v>
      </c>
      <c r="X32" s="32">
        <f t="shared" si="40"/>
        <v>0</v>
      </c>
      <c r="Y32" s="32">
        <f t="shared" si="41"/>
        <v>0</v>
      </c>
      <c r="Z32" s="32">
        <f t="shared" si="42"/>
        <v>0</v>
      </c>
      <c r="AA32" s="19"/>
      <c r="AB32" s="26" t="str">
        <f t="shared" si="43"/>
        <v/>
      </c>
      <c r="AC32" s="26" t="str">
        <f t="shared" si="44"/>
        <v/>
      </c>
      <c r="AD32" s="26" t="str">
        <f t="shared" si="45"/>
        <v/>
      </c>
      <c r="AE32" s="26" t="str">
        <f t="shared" si="46"/>
        <v/>
      </c>
      <c r="AF32" s="26" t="str">
        <f t="shared" si="47"/>
        <v/>
      </c>
      <c r="AG32" s="26" t="str">
        <f t="shared" si="48"/>
        <v/>
      </c>
      <c r="AH32" s="26" t="str">
        <f t="shared" si="49"/>
        <v/>
      </c>
      <c r="AI32" s="19"/>
      <c r="AJ32" s="152"/>
      <c r="AK32" s="13"/>
    </row>
    <row r="33" spans="2:37">
      <c r="B33" s="9"/>
      <c r="D33" s="62" t="s">
        <v>267</v>
      </c>
      <c r="E33" s="65" t="s">
        <v>95</v>
      </c>
      <c r="F33" s="32">
        <f>F97</f>
        <v>0</v>
      </c>
      <c r="G33" s="32">
        <f t="shared" ref="G33:W33" si="53">G97</f>
        <v>0</v>
      </c>
      <c r="H33" s="32">
        <f t="shared" si="53"/>
        <v>0</v>
      </c>
      <c r="I33" s="32">
        <f t="shared" si="53"/>
        <v>0</v>
      </c>
      <c r="J33" s="32">
        <f t="shared" si="53"/>
        <v>0</v>
      </c>
      <c r="K33" s="32">
        <f t="shared" si="53"/>
        <v>0</v>
      </c>
      <c r="L33" s="32">
        <f t="shared" si="53"/>
        <v>0</v>
      </c>
      <c r="M33" s="32">
        <f t="shared" si="53"/>
        <v>0</v>
      </c>
      <c r="N33" s="32">
        <f t="shared" si="53"/>
        <v>0</v>
      </c>
      <c r="O33" s="32">
        <f t="shared" si="53"/>
        <v>0</v>
      </c>
      <c r="P33" s="32">
        <f t="shared" si="53"/>
        <v>0</v>
      </c>
      <c r="Q33" s="32">
        <f t="shared" si="53"/>
        <v>0</v>
      </c>
      <c r="R33" s="32">
        <f t="shared" si="53"/>
        <v>0</v>
      </c>
      <c r="S33" s="32">
        <f t="shared" si="53"/>
        <v>0</v>
      </c>
      <c r="T33" s="32">
        <f t="shared" si="53"/>
        <v>0</v>
      </c>
      <c r="U33" s="32">
        <f t="shared" si="53"/>
        <v>0</v>
      </c>
      <c r="V33" s="32">
        <f t="shared" si="53"/>
        <v>0</v>
      </c>
      <c r="W33" s="32">
        <f t="shared" si="53"/>
        <v>0</v>
      </c>
      <c r="X33" s="32">
        <f t="shared" si="40"/>
        <v>0</v>
      </c>
      <c r="Y33" s="32">
        <f t="shared" si="41"/>
        <v>0</v>
      </c>
      <c r="Z33" s="32">
        <f t="shared" si="42"/>
        <v>0</v>
      </c>
      <c r="AA33" s="19"/>
      <c r="AB33" s="26" t="str">
        <f t="shared" si="43"/>
        <v/>
      </c>
      <c r="AC33" s="26" t="str">
        <f t="shared" si="44"/>
        <v/>
      </c>
      <c r="AD33" s="26" t="str">
        <f t="shared" si="45"/>
        <v/>
      </c>
      <c r="AE33" s="26" t="str">
        <f t="shared" si="46"/>
        <v/>
      </c>
      <c r="AF33" s="26" t="str">
        <f t="shared" si="47"/>
        <v/>
      </c>
      <c r="AG33" s="26" t="str">
        <f t="shared" si="48"/>
        <v/>
      </c>
      <c r="AH33" s="26" t="str">
        <f t="shared" si="49"/>
        <v/>
      </c>
      <c r="AI33" s="19"/>
      <c r="AJ33" s="152"/>
      <c r="AK33" s="13"/>
    </row>
    <row r="34" spans="2:37">
      <c r="B34" s="9"/>
      <c r="D34" s="62" t="s">
        <v>105</v>
      </c>
      <c r="E34" s="65" t="s">
        <v>95</v>
      </c>
      <c r="F34" s="32">
        <f>F104</f>
        <v>0</v>
      </c>
      <c r="G34" s="32">
        <f t="shared" ref="G34:W34" si="54">G104</f>
        <v>0</v>
      </c>
      <c r="H34" s="32">
        <f t="shared" si="54"/>
        <v>0</v>
      </c>
      <c r="I34" s="32">
        <f t="shared" si="54"/>
        <v>0</v>
      </c>
      <c r="J34" s="32">
        <f t="shared" si="54"/>
        <v>0</v>
      </c>
      <c r="K34" s="32">
        <f t="shared" si="54"/>
        <v>0</v>
      </c>
      <c r="L34" s="32">
        <f t="shared" si="54"/>
        <v>0</v>
      </c>
      <c r="M34" s="32">
        <f t="shared" si="54"/>
        <v>0</v>
      </c>
      <c r="N34" s="32">
        <f t="shared" si="54"/>
        <v>0</v>
      </c>
      <c r="O34" s="32">
        <f t="shared" si="54"/>
        <v>0</v>
      </c>
      <c r="P34" s="32">
        <f t="shared" si="54"/>
        <v>0</v>
      </c>
      <c r="Q34" s="32">
        <f t="shared" si="54"/>
        <v>0</v>
      </c>
      <c r="R34" s="32">
        <f t="shared" si="54"/>
        <v>0</v>
      </c>
      <c r="S34" s="32">
        <f t="shared" si="54"/>
        <v>0</v>
      </c>
      <c r="T34" s="32">
        <f t="shared" si="54"/>
        <v>0</v>
      </c>
      <c r="U34" s="32">
        <f t="shared" si="54"/>
        <v>0</v>
      </c>
      <c r="V34" s="32">
        <f t="shared" si="54"/>
        <v>0</v>
      </c>
      <c r="W34" s="32">
        <f t="shared" si="54"/>
        <v>0</v>
      </c>
      <c r="X34" s="32">
        <f t="shared" si="40"/>
        <v>0</v>
      </c>
      <c r="Y34" s="32">
        <f t="shared" si="41"/>
        <v>0</v>
      </c>
      <c r="Z34" s="32">
        <f t="shared" si="42"/>
        <v>0</v>
      </c>
      <c r="AA34" s="19"/>
      <c r="AB34" s="26" t="str">
        <f t="shared" si="43"/>
        <v/>
      </c>
      <c r="AC34" s="26" t="str">
        <f t="shared" si="44"/>
        <v/>
      </c>
      <c r="AD34" s="26" t="str">
        <f t="shared" si="45"/>
        <v/>
      </c>
      <c r="AE34" s="26" t="str">
        <f t="shared" si="46"/>
        <v/>
      </c>
      <c r="AF34" s="26" t="str">
        <f t="shared" si="47"/>
        <v/>
      </c>
      <c r="AG34" s="26" t="str">
        <f t="shared" si="48"/>
        <v/>
      </c>
      <c r="AH34" s="26" t="str">
        <f t="shared" si="49"/>
        <v/>
      </c>
      <c r="AI34" s="19"/>
      <c r="AJ34" s="152"/>
      <c r="AK34" s="13"/>
    </row>
    <row r="35" spans="2:37">
      <c r="B35" s="9"/>
      <c r="D35" s="62" t="s">
        <v>268</v>
      </c>
      <c r="E35" s="65" t="s">
        <v>46</v>
      </c>
      <c r="F35" s="32">
        <f>F111</f>
        <v>0</v>
      </c>
      <c r="G35" s="32">
        <f t="shared" ref="G35:W35" si="55">G111</f>
        <v>0</v>
      </c>
      <c r="H35" s="32">
        <f t="shared" si="55"/>
        <v>0</v>
      </c>
      <c r="I35" s="32">
        <f t="shared" si="55"/>
        <v>0</v>
      </c>
      <c r="J35" s="32">
        <f t="shared" si="55"/>
        <v>0</v>
      </c>
      <c r="K35" s="32">
        <f t="shared" si="55"/>
        <v>0</v>
      </c>
      <c r="L35" s="32">
        <f t="shared" si="55"/>
        <v>0</v>
      </c>
      <c r="M35" s="32">
        <f t="shared" si="55"/>
        <v>0</v>
      </c>
      <c r="N35" s="32">
        <f t="shared" si="55"/>
        <v>0</v>
      </c>
      <c r="O35" s="32">
        <f t="shared" si="55"/>
        <v>0</v>
      </c>
      <c r="P35" s="32">
        <f t="shared" si="55"/>
        <v>0</v>
      </c>
      <c r="Q35" s="32">
        <f t="shared" si="55"/>
        <v>0</v>
      </c>
      <c r="R35" s="32">
        <f t="shared" si="55"/>
        <v>0</v>
      </c>
      <c r="S35" s="32">
        <f t="shared" si="55"/>
        <v>0</v>
      </c>
      <c r="T35" s="32">
        <f t="shared" si="55"/>
        <v>0</v>
      </c>
      <c r="U35" s="32">
        <f t="shared" si="55"/>
        <v>0</v>
      </c>
      <c r="V35" s="32">
        <f t="shared" si="55"/>
        <v>0</v>
      </c>
      <c r="W35" s="32">
        <f t="shared" si="55"/>
        <v>0</v>
      </c>
      <c r="X35" s="32">
        <f t="shared" si="40"/>
        <v>0</v>
      </c>
      <c r="Y35" s="32">
        <f t="shared" si="41"/>
        <v>0</v>
      </c>
      <c r="Z35" s="32">
        <f t="shared" si="42"/>
        <v>0</v>
      </c>
      <c r="AA35" s="19"/>
      <c r="AB35" s="26" t="str">
        <f t="shared" si="43"/>
        <v/>
      </c>
      <c r="AC35" s="26" t="str">
        <f t="shared" si="44"/>
        <v/>
      </c>
      <c r="AD35" s="26" t="str">
        <f t="shared" si="45"/>
        <v/>
      </c>
      <c r="AE35" s="26" t="str">
        <f t="shared" si="46"/>
        <v/>
      </c>
      <c r="AF35" s="26" t="str">
        <f t="shared" si="47"/>
        <v/>
      </c>
      <c r="AG35" s="26" t="str">
        <f t="shared" si="48"/>
        <v/>
      </c>
      <c r="AH35" s="26" t="str">
        <f t="shared" si="49"/>
        <v/>
      </c>
      <c r="AI35" s="19"/>
      <c r="AJ35" s="152"/>
      <c r="AK35" s="13"/>
    </row>
    <row r="36" spans="2:37">
      <c r="B36" s="9"/>
      <c r="D36" s="62" t="s">
        <v>106</v>
      </c>
      <c r="E36" s="65" t="s">
        <v>46</v>
      </c>
      <c r="F36" s="32">
        <f>F118</f>
        <v>0</v>
      </c>
      <c r="G36" s="32">
        <f t="shared" ref="G36:W36" si="56">G118</f>
        <v>0</v>
      </c>
      <c r="H36" s="32">
        <f t="shared" si="56"/>
        <v>0</v>
      </c>
      <c r="I36" s="32">
        <f t="shared" si="56"/>
        <v>0</v>
      </c>
      <c r="J36" s="32">
        <f t="shared" si="56"/>
        <v>0</v>
      </c>
      <c r="K36" s="32">
        <f t="shared" si="56"/>
        <v>0</v>
      </c>
      <c r="L36" s="32">
        <f t="shared" si="56"/>
        <v>0</v>
      </c>
      <c r="M36" s="32">
        <f t="shared" si="56"/>
        <v>0</v>
      </c>
      <c r="N36" s="32">
        <f t="shared" si="56"/>
        <v>0</v>
      </c>
      <c r="O36" s="32">
        <f t="shared" si="56"/>
        <v>0</v>
      </c>
      <c r="P36" s="32">
        <f t="shared" si="56"/>
        <v>0</v>
      </c>
      <c r="Q36" s="32">
        <f t="shared" si="56"/>
        <v>0</v>
      </c>
      <c r="R36" s="32">
        <f t="shared" si="56"/>
        <v>0</v>
      </c>
      <c r="S36" s="32">
        <f t="shared" si="56"/>
        <v>0</v>
      </c>
      <c r="T36" s="32">
        <f t="shared" si="56"/>
        <v>0</v>
      </c>
      <c r="U36" s="32">
        <f t="shared" si="56"/>
        <v>0</v>
      </c>
      <c r="V36" s="32">
        <f t="shared" si="56"/>
        <v>0</v>
      </c>
      <c r="W36" s="32">
        <f t="shared" si="56"/>
        <v>0</v>
      </c>
      <c r="X36" s="32">
        <f t="shared" si="40"/>
        <v>0</v>
      </c>
      <c r="Y36" s="32">
        <f t="shared" si="41"/>
        <v>0</v>
      </c>
      <c r="Z36" s="32">
        <f t="shared" si="42"/>
        <v>0</v>
      </c>
      <c r="AA36" s="19"/>
      <c r="AB36" s="26" t="str">
        <f t="shared" si="43"/>
        <v/>
      </c>
      <c r="AC36" s="26" t="str">
        <f t="shared" si="44"/>
        <v/>
      </c>
      <c r="AD36" s="26" t="str">
        <f t="shared" si="45"/>
        <v/>
      </c>
      <c r="AE36" s="26" t="str">
        <f t="shared" si="46"/>
        <v/>
      </c>
      <c r="AF36" s="26" t="str">
        <f t="shared" si="47"/>
        <v/>
      </c>
      <c r="AG36" s="26" t="str">
        <f t="shared" si="48"/>
        <v/>
      </c>
      <c r="AH36" s="26" t="str">
        <f t="shared" si="49"/>
        <v/>
      </c>
      <c r="AI36" s="19"/>
      <c r="AJ36" s="152"/>
      <c r="AK36" s="13"/>
    </row>
    <row r="37" spans="2:37">
      <c r="B37" s="9"/>
      <c r="D37" s="123" t="s">
        <v>100</v>
      </c>
      <c r="E37" s="29"/>
      <c r="F37" s="29"/>
      <c r="G37" s="29"/>
      <c r="H37" s="29"/>
      <c r="I37" s="29"/>
      <c r="J37" s="29"/>
      <c r="K37" s="29"/>
      <c r="L37" s="29"/>
      <c r="M37" s="29"/>
      <c r="N37" s="29"/>
      <c r="O37" s="29"/>
      <c r="P37" s="29"/>
      <c r="Q37" s="29"/>
      <c r="R37" s="29"/>
      <c r="S37" s="29"/>
      <c r="T37" s="29"/>
      <c r="U37" s="29"/>
      <c r="V37" s="29"/>
      <c r="W37" s="29"/>
      <c r="X37" s="29"/>
      <c r="Y37" s="29"/>
      <c r="Z37" s="29"/>
      <c r="AA37" s="19"/>
      <c r="AB37" s="29" t="str">
        <f t="shared" si="19"/>
        <v/>
      </c>
      <c r="AC37" s="29" t="str">
        <f t="shared" si="19"/>
        <v/>
      </c>
      <c r="AD37" s="29" t="str">
        <f t="shared" si="19"/>
        <v/>
      </c>
      <c r="AE37" s="29" t="str">
        <f t="shared" si="19"/>
        <v/>
      </c>
      <c r="AF37" s="29" t="str">
        <f t="shared" si="19"/>
        <v/>
      </c>
      <c r="AG37" s="29" t="str">
        <f t="shared" si="19"/>
        <v/>
      </c>
      <c r="AH37" s="29" t="str">
        <f>+IFERROR((Z37/Y37)-1,"")</f>
        <v/>
      </c>
      <c r="AI37" s="19"/>
      <c r="AJ37" s="152"/>
      <c r="AK37" s="13"/>
    </row>
    <row r="38" spans="2:37">
      <c r="B38" s="9"/>
      <c r="D38" s="62" t="s">
        <v>103</v>
      </c>
      <c r="E38" s="65" t="s">
        <v>3</v>
      </c>
      <c r="F38" s="32">
        <f>+F60</f>
        <v>0</v>
      </c>
      <c r="G38" s="32">
        <f t="shared" ref="G38:W38" si="57">+G60</f>
        <v>0</v>
      </c>
      <c r="H38" s="32">
        <f t="shared" si="57"/>
        <v>0</v>
      </c>
      <c r="I38" s="32">
        <f t="shared" si="57"/>
        <v>0</v>
      </c>
      <c r="J38" s="32">
        <f t="shared" si="57"/>
        <v>0</v>
      </c>
      <c r="K38" s="32">
        <f t="shared" si="57"/>
        <v>0</v>
      </c>
      <c r="L38" s="32">
        <f t="shared" si="57"/>
        <v>0</v>
      </c>
      <c r="M38" s="32">
        <f t="shared" si="57"/>
        <v>0</v>
      </c>
      <c r="N38" s="32">
        <f t="shared" si="57"/>
        <v>0</v>
      </c>
      <c r="O38" s="32">
        <f t="shared" si="57"/>
        <v>0</v>
      </c>
      <c r="P38" s="32">
        <f t="shared" si="57"/>
        <v>0</v>
      </c>
      <c r="Q38" s="32">
        <f t="shared" si="57"/>
        <v>0</v>
      </c>
      <c r="R38" s="32">
        <f t="shared" si="57"/>
        <v>0</v>
      </c>
      <c r="S38" s="32">
        <f t="shared" si="57"/>
        <v>0</v>
      </c>
      <c r="T38" s="32">
        <f t="shared" si="57"/>
        <v>0</v>
      </c>
      <c r="U38" s="32">
        <f t="shared" si="57"/>
        <v>0</v>
      </c>
      <c r="V38" s="32">
        <f t="shared" si="57"/>
        <v>0</v>
      </c>
      <c r="W38" s="32">
        <f t="shared" si="57"/>
        <v>0</v>
      </c>
      <c r="X38" s="32">
        <f t="shared" ref="X38:X45" si="58">+SUM(F38:Q38)</f>
        <v>0</v>
      </c>
      <c r="Y38" s="32">
        <f t="shared" ref="Y38:Y45" si="59">+SUM(L38:Q38)</f>
        <v>0</v>
      </c>
      <c r="Z38" s="32">
        <f t="shared" ref="Z38:Z45" si="60">+SUM(R38:W38)</f>
        <v>0</v>
      </c>
      <c r="AA38" s="19"/>
      <c r="AB38" s="26" t="str">
        <f t="shared" ref="AB38:AB45" si="61">+IFERROR((R38/L38)-1,"")</f>
        <v/>
      </c>
      <c r="AC38" s="26" t="str">
        <f t="shared" ref="AC38:AC45" si="62">+IFERROR((S38/M38)-1,"")</f>
        <v/>
      </c>
      <c r="AD38" s="26" t="str">
        <f t="shared" ref="AD38:AD45" si="63">+IFERROR((T38/N38)-1,"")</f>
        <v/>
      </c>
      <c r="AE38" s="26" t="str">
        <f t="shared" ref="AE38:AE45" si="64">+IFERROR((U38/O38)-1,"")</f>
        <v/>
      </c>
      <c r="AF38" s="26" t="str">
        <f t="shared" ref="AF38:AF45" si="65">+IFERROR((V38/P38)-1,"")</f>
        <v/>
      </c>
      <c r="AG38" s="26" t="str">
        <f t="shared" ref="AG38:AG45" si="66">+IFERROR((W38/Q38)-1,"")</f>
        <v/>
      </c>
      <c r="AH38" s="26" t="str">
        <f t="shared" ref="AH38:AH45" si="67">+IFERROR((Z38/Y38)-1,"")</f>
        <v/>
      </c>
      <c r="AI38" s="19"/>
      <c r="AJ38" s="152"/>
      <c r="AK38" s="13"/>
    </row>
    <row r="39" spans="2:37">
      <c r="B39" s="9"/>
      <c r="D39" s="62" t="s">
        <v>104</v>
      </c>
      <c r="E39" s="65" t="s">
        <v>3</v>
      </c>
      <c r="F39" s="32">
        <f>+F67</f>
        <v>0</v>
      </c>
      <c r="G39" s="32">
        <f t="shared" ref="G39:W39" si="68">+G67</f>
        <v>0</v>
      </c>
      <c r="H39" s="32">
        <f t="shared" si="68"/>
        <v>0</v>
      </c>
      <c r="I39" s="32">
        <f t="shared" si="68"/>
        <v>0</v>
      </c>
      <c r="J39" s="32">
        <f t="shared" si="68"/>
        <v>0</v>
      </c>
      <c r="K39" s="32">
        <f t="shared" si="68"/>
        <v>0</v>
      </c>
      <c r="L39" s="32">
        <f t="shared" si="68"/>
        <v>0</v>
      </c>
      <c r="M39" s="32">
        <f t="shared" si="68"/>
        <v>0</v>
      </c>
      <c r="N39" s="32">
        <f t="shared" si="68"/>
        <v>0</v>
      </c>
      <c r="O39" s="32">
        <f t="shared" si="68"/>
        <v>0</v>
      </c>
      <c r="P39" s="32">
        <f t="shared" si="68"/>
        <v>0</v>
      </c>
      <c r="Q39" s="32">
        <f t="shared" si="68"/>
        <v>0</v>
      </c>
      <c r="R39" s="32">
        <f t="shared" si="68"/>
        <v>0</v>
      </c>
      <c r="S39" s="32">
        <f t="shared" si="68"/>
        <v>0</v>
      </c>
      <c r="T39" s="32">
        <f t="shared" si="68"/>
        <v>0</v>
      </c>
      <c r="U39" s="32">
        <f t="shared" si="68"/>
        <v>0</v>
      </c>
      <c r="V39" s="32">
        <f t="shared" si="68"/>
        <v>0</v>
      </c>
      <c r="W39" s="32">
        <f t="shared" si="68"/>
        <v>0</v>
      </c>
      <c r="X39" s="32">
        <f t="shared" si="58"/>
        <v>0</v>
      </c>
      <c r="Y39" s="32">
        <f t="shared" si="59"/>
        <v>0</v>
      </c>
      <c r="Z39" s="32">
        <f t="shared" si="60"/>
        <v>0</v>
      </c>
      <c r="AA39" s="19"/>
      <c r="AB39" s="26" t="str">
        <f t="shared" si="61"/>
        <v/>
      </c>
      <c r="AC39" s="26" t="str">
        <f t="shared" si="62"/>
        <v/>
      </c>
      <c r="AD39" s="26" t="str">
        <f t="shared" si="63"/>
        <v/>
      </c>
      <c r="AE39" s="26" t="str">
        <f t="shared" si="64"/>
        <v/>
      </c>
      <c r="AF39" s="26" t="str">
        <f t="shared" si="65"/>
        <v/>
      </c>
      <c r="AG39" s="26" t="str">
        <f t="shared" si="66"/>
        <v/>
      </c>
      <c r="AH39" s="26" t="str">
        <f t="shared" si="67"/>
        <v/>
      </c>
      <c r="AI39" s="19"/>
      <c r="AJ39" s="152"/>
      <c r="AK39" s="13"/>
    </row>
    <row r="40" spans="2:37">
      <c r="B40" s="9"/>
      <c r="D40" s="62" t="s">
        <v>271</v>
      </c>
      <c r="E40" s="65" t="s">
        <v>96</v>
      </c>
      <c r="F40" s="32">
        <f>+F73+F79</f>
        <v>0</v>
      </c>
      <c r="G40" s="32">
        <f t="shared" ref="G40:W40" si="69">+G73+G79</f>
        <v>0</v>
      </c>
      <c r="H40" s="32">
        <f t="shared" si="69"/>
        <v>0</v>
      </c>
      <c r="I40" s="32">
        <f t="shared" si="69"/>
        <v>0</v>
      </c>
      <c r="J40" s="32">
        <f t="shared" si="69"/>
        <v>0</v>
      </c>
      <c r="K40" s="32">
        <f t="shared" si="69"/>
        <v>0</v>
      </c>
      <c r="L40" s="32">
        <f t="shared" si="69"/>
        <v>0</v>
      </c>
      <c r="M40" s="32">
        <f t="shared" si="69"/>
        <v>0</v>
      </c>
      <c r="N40" s="32">
        <f t="shared" si="69"/>
        <v>0</v>
      </c>
      <c r="O40" s="32">
        <f t="shared" si="69"/>
        <v>0</v>
      </c>
      <c r="P40" s="32">
        <f t="shared" si="69"/>
        <v>0</v>
      </c>
      <c r="Q40" s="32">
        <f t="shared" si="69"/>
        <v>0</v>
      </c>
      <c r="R40" s="32">
        <f t="shared" si="69"/>
        <v>0</v>
      </c>
      <c r="S40" s="32">
        <f t="shared" si="69"/>
        <v>0</v>
      </c>
      <c r="T40" s="32">
        <f t="shared" si="69"/>
        <v>0</v>
      </c>
      <c r="U40" s="32">
        <f t="shared" si="69"/>
        <v>0</v>
      </c>
      <c r="V40" s="32">
        <f t="shared" si="69"/>
        <v>0</v>
      </c>
      <c r="W40" s="32">
        <f t="shared" si="69"/>
        <v>0</v>
      </c>
      <c r="X40" s="32">
        <f t="shared" si="58"/>
        <v>0</v>
      </c>
      <c r="Y40" s="32">
        <f t="shared" si="59"/>
        <v>0</v>
      </c>
      <c r="Z40" s="32">
        <f t="shared" si="60"/>
        <v>0</v>
      </c>
      <c r="AA40" s="19"/>
      <c r="AB40" s="26" t="str">
        <f t="shared" si="61"/>
        <v/>
      </c>
      <c r="AC40" s="26" t="str">
        <f t="shared" si="62"/>
        <v/>
      </c>
      <c r="AD40" s="26" t="str">
        <f t="shared" si="63"/>
        <v/>
      </c>
      <c r="AE40" s="26" t="str">
        <f t="shared" si="64"/>
        <v/>
      </c>
      <c r="AF40" s="26" t="str">
        <f t="shared" si="65"/>
        <v/>
      </c>
      <c r="AG40" s="26" t="str">
        <f t="shared" si="66"/>
        <v/>
      </c>
      <c r="AH40" s="26" t="str">
        <f t="shared" si="67"/>
        <v/>
      </c>
      <c r="AI40" s="19"/>
      <c r="AJ40" s="152"/>
      <c r="AK40" s="13"/>
    </row>
    <row r="41" spans="2:37">
      <c r="B41" s="9"/>
      <c r="D41" s="62" t="s">
        <v>282</v>
      </c>
      <c r="E41" s="65" t="s">
        <v>96</v>
      </c>
      <c r="F41" s="32">
        <f>+F85+F91</f>
        <v>0</v>
      </c>
      <c r="G41" s="32">
        <f t="shared" ref="G41:W41" si="70">+G85+G91</f>
        <v>0</v>
      </c>
      <c r="H41" s="32">
        <f t="shared" si="70"/>
        <v>0</v>
      </c>
      <c r="I41" s="32">
        <f t="shared" si="70"/>
        <v>0</v>
      </c>
      <c r="J41" s="32">
        <f t="shared" si="70"/>
        <v>0</v>
      </c>
      <c r="K41" s="32">
        <f t="shared" si="70"/>
        <v>0</v>
      </c>
      <c r="L41" s="32">
        <f t="shared" si="70"/>
        <v>0</v>
      </c>
      <c r="M41" s="32">
        <f t="shared" si="70"/>
        <v>0</v>
      </c>
      <c r="N41" s="32">
        <f t="shared" si="70"/>
        <v>0</v>
      </c>
      <c r="O41" s="32">
        <f t="shared" si="70"/>
        <v>0</v>
      </c>
      <c r="P41" s="32">
        <f t="shared" si="70"/>
        <v>0</v>
      </c>
      <c r="Q41" s="32">
        <f t="shared" si="70"/>
        <v>0</v>
      </c>
      <c r="R41" s="32">
        <f t="shared" si="70"/>
        <v>0</v>
      </c>
      <c r="S41" s="32">
        <f t="shared" si="70"/>
        <v>0</v>
      </c>
      <c r="T41" s="32">
        <f t="shared" si="70"/>
        <v>0</v>
      </c>
      <c r="U41" s="32">
        <f t="shared" si="70"/>
        <v>0</v>
      </c>
      <c r="V41" s="32">
        <f t="shared" si="70"/>
        <v>0</v>
      </c>
      <c r="W41" s="32">
        <f t="shared" si="70"/>
        <v>0</v>
      </c>
      <c r="X41" s="32">
        <f t="shared" si="58"/>
        <v>0</v>
      </c>
      <c r="Y41" s="32">
        <f t="shared" si="59"/>
        <v>0</v>
      </c>
      <c r="Z41" s="32">
        <f t="shared" si="60"/>
        <v>0</v>
      </c>
      <c r="AA41" s="19"/>
      <c r="AB41" s="26" t="str">
        <f t="shared" si="61"/>
        <v/>
      </c>
      <c r="AC41" s="26" t="str">
        <f t="shared" si="62"/>
        <v/>
      </c>
      <c r="AD41" s="26" t="str">
        <f t="shared" si="63"/>
        <v/>
      </c>
      <c r="AE41" s="26" t="str">
        <f t="shared" si="64"/>
        <v/>
      </c>
      <c r="AF41" s="26" t="str">
        <f t="shared" si="65"/>
        <v/>
      </c>
      <c r="AG41" s="26" t="str">
        <f t="shared" si="66"/>
        <v/>
      </c>
      <c r="AH41" s="26" t="str">
        <f t="shared" si="67"/>
        <v/>
      </c>
      <c r="AI41" s="19"/>
      <c r="AJ41" s="152"/>
      <c r="AK41" s="13"/>
    </row>
    <row r="42" spans="2:37">
      <c r="B42" s="9"/>
      <c r="D42" s="62" t="s">
        <v>267</v>
      </c>
      <c r="E42" s="65" t="s">
        <v>95</v>
      </c>
      <c r="F42" s="32">
        <f>F98</f>
        <v>0</v>
      </c>
      <c r="G42" s="32">
        <f t="shared" ref="G42:W42" si="71">G98</f>
        <v>0</v>
      </c>
      <c r="H42" s="32">
        <f t="shared" si="71"/>
        <v>0</v>
      </c>
      <c r="I42" s="32">
        <f t="shared" si="71"/>
        <v>0</v>
      </c>
      <c r="J42" s="32">
        <f t="shared" si="71"/>
        <v>0</v>
      </c>
      <c r="K42" s="32">
        <f t="shared" si="71"/>
        <v>0</v>
      </c>
      <c r="L42" s="32">
        <f t="shared" si="71"/>
        <v>0</v>
      </c>
      <c r="M42" s="32">
        <f t="shared" si="71"/>
        <v>0</v>
      </c>
      <c r="N42" s="32">
        <f t="shared" si="71"/>
        <v>0</v>
      </c>
      <c r="O42" s="32">
        <f t="shared" si="71"/>
        <v>0</v>
      </c>
      <c r="P42" s="32">
        <f t="shared" si="71"/>
        <v>0</v>
      </c>
      <c r="Q42" s="32">
        <f t="shared" si="71"/>
        <v>0</v>
      </c>
      <c r="R42" s="32">
        <f t="shared" si="71"/>
        <v>0</v>
      </c>
      <c r="S42" s="32">
        <f t="shared" si="71"/>
        <v>0</v>
      </c>
      <c r="T42" s="32">
        <f t="shared" si="71"/>
        <v>0</v>
      </c>
      <c r="U42" s="32">
        <f t="shared" si="71"/>
        <v>0</v>
      </c>
      <c r="V42" s="32">
        <f t="shared" si="71"/>
        <v>0</v>
      </c>
      <c r="W42" s="32">
        <f t="shared" si="71"/>
        <v>0</v>
      </c>
      <c r="X42" s="32">
        <f t="shared" si="58"/>
        <v>0</v>
      </c>
      <c r="Y42" s="32">
        <f t="shared" si="59"/>
        <v>0</v>
      </c>
      <c r="Z42" s="32">
        <f t="shared" si="60"/>
        <v>0</v>
      </c>
      <c r="AA42" s="19"/>
      <c r="AB42" s="26" t="str">
        <f t="shared" si="61"/>
        <v/>
      </c>
      <c r="AC42" s="26" t="str">
        <f t="shared" si="62"/>
        <v/>
      </c>
      <c r="AD42" s="26" t="str">
        <f t="shared" si="63"/>
        <v/>
      </c>
      <c r="AE42" s="26" t="str">
        <f t="shared" si="64"/>
        <v/>
      </c>
      <c r="AF42" s="26" t="str">
        <f t="shared" si="65"/>
        <v/>
      </c>
      <c r="AG42" s="26" t="str">
        <f t="shared" si="66"/>
        <v/>
      </c>
      <c r="AH42" s="26" t="str">
        <f t="shared" si="67"/>
        <v/>
      </c>
      <c r="AI42" s="19"/>
      <c r="AJ42" s="152"/>
      <c r="AK42" s="13"/>
    </row>
    <row r="43" spans="2:37">
      <c r="B43" s="9"/>
      <c r="D43" s="62" t="s">
        <v>105</v>
      </c>
      <c r="E43" s="65" t="s">
        <v>95</v>
      </c>
      <c r="F43" s="32">
        <f>F105</f>
        <v>0</v>
      </c>
      <c r="G43" s="32">
        <f t="shared" ref="G43:W43" si="72">G105</f>
        <v>0</v>
      </c>
      <c r="H43" s="32">
        <f t="shared" si="72"/>
        <v>0</v>
      </c>
      <c r="I43" s="32">
        <f t="shared" si="72"/>
        <v>0</v>
      </c>
      <c r="J43" s="32">
        <f t="shared" si="72"/>
        <v>0</v>
      </c>
      <c r="K43" s="32">
        <f t="shared" si="72"/>
        <v>0</v>
      </c>
      <c r="L43" s="32">
        <f t="shared" si="72"/>
        <v>0</v>
      </c>
      <c r="M43" s="32">
        <f t="shared" si="72"/>
        <v>0</v>
      </c>
      <c r="N43" s="32">
        <f t="shared" si="72"/>
        <v>0</v>
      </c>
      <c r="O43" s="32">
        <f t="shared" si="72"/>
        <v>0</v>
      </c>
      <c r="P43" s="32">
        <f t="shared" si="72"/>
        <v>0</v>
      </c>
      <c r="Q43" s="32">
        <f t="shared" si="72"/>
        <v>0</v>
      </c>
      <c r="R43" s="32">
        <f t="shared" si="72"/>
        <v>0</v>
      </c>
      <c r="S43" s="32">
        <f t="shared" si="72"/>
        <v>0</v>
      </c>
      <c r="T43" s="32">
        <f t="shared" si="72"/>
        <v>0</v>
      </c>
      <c r="U43" s="32">
        <f t="shared" si="72"/>
        <v>0</v>
      </c>
      <c r="V43" s="32">
        <f t="shared" si="72"/>
        <v>0</v>
      </c>
      <c r="W43" s="32">
        <f t="shared" si="72"/>
        <v>0</v>
      </c>
      <c r="X43" s="32">
        <f t="shared" si="58"/>
        <v>0</v>
      </c>
      <c r="Y43" s="32">
        <f t="shared" si="59"/>
        <v>0</v>
      </c>
      <c r="Z43" s="32">
        <f t="shared" si="60"/>
        <v>0</v>
      </c>
      <c r="AA43" s="19"/>
      <c r="AB43" s="26" t="str">
        <f t="shared" si="61"/>
        <v/>
      </c>
      <c r="AC43" s="26" t="str">
        <f t="shared" si="62"/>
        <v/>
      </c>
      <c r="AD43" s="26" t="str">
        <f t="shared" si="63"/>
        <v/>
      </c>
      <c r="AE43" s="26" t="str">
        <f t="shared" si="64"/>
        <v/>
      </c>
      <c r="AF43" s="26" t="str">
        <f t="shared" si="65"/>
        <v/>
      </c>
      <c r="AG43" s="26" t="str">
        <f t="shared" si="66"/>
        <v/>
      </c>
      <c r="AH43" s="26" t="str">
        <f t="shared" si="67"/>
        <v/>
      </c>
      <c r="AI43" s="19"/>
      <c r="AJ43" s="152"/>
      <c r="AK43" s="13"/>
    </row>
    <row r="44" spans="2:37">
      <c r="B44" s="9"/>
      <c r="D44" s="62" t="s">
        <v>268</v>
      </c>
      <c r="E44" s="65" t="s">
        <v>46</v>
      </c>
      <c r="F44" s="32">
        <f>F112</f>
        <v>0</v>
      </c>
      <c r="G44" s="32">
        <f t="shared" ref="G44:W44" si="73">G112</f>
        <v>0</v>
      </c>
      <c r="H44" s="32">
        <f t="shared" si="73"/>
        <v>0</v>
      </c>
      <c r="I44" s="32">
        <f t="shared" si="73"/>
        <v>0</v>
      </c>
      <c r="J44" s="32">
        <f t="shared" si="73"/>
        <v>0</v>
      </c>
      <c r="K44" s="32">
        <f t="shared" si="73"/>
        <v>0</v>
      </c>
      <c r="L44" s="32">
        <f t="shared" si="73"/>
        <v>0</v>
      </c>
      <c r="M44" s="32">
        <f t="shared" si="73"/>
        <v>0</v>
      </c>
      <c r="N44" s="32">
        <f t="shared" si="73"/>
        <v>0</v>
      </c>
      <c r="O44" s="32">
        <f t="shared" si="73"/>
        <v>0</v>
      </c>
      <c r="P44" s="32">
        <f t="shared" si="73"/>
        <v>0</v>
      </c>
      <c r="Q44" s="32">
        <f t="shared" si="73"/>
        <v>0</v>
      </c>
      <c r="R44" s="32">
        <f t="shared" si="73"/>
        <v>0</v>
      </c>
      <c r="S44" s="32">
        <f t="shared" si="73"/>
        <v>0</v>
      </c>
      <c r="T44" s="32">
        <f t="shared" si="73"/>
        <v>0</v>
      </c>
      <c r="U44" s="32">
        <f t="shared" si="73"/>
        <v>0</v>
      </c>
      <c r="V44" s="32">
        <f t="shared" si="73"/>
        <v>0</v>
      </c>
      <c r="W44" s="32">
        <f t="shared" si="73"/>
        <v>0</v>
      </c>
      <c r="X44" s="32">
        <f t="shared" si="58"/>
        <v>0</v>
      </c>
      <c r="Y44" s="32">
        <f t="shared" si="59"/>
        <v>0</v>
      </c>
      <c r="Z44" s="32">
        <f t="shared" si="60"/>
        <v>0</v>
      </c>
      <c r="AA44" s="19"/>
      <c r="AB44" s="26" t="str">
        <f t="shared" si="61"/>
        <v/>
      </c>
      <c r="AC44" s="26" t="str">
        <f t="shared" si="62"/>
        <v/>
      </c>
      <c r="AD44" s="26" t="str">
        <f t="shared" si="63"/>
        <v/>
      </c>
      <c r="AE44" s="26" t="str">
        <f t="shared" si="64"/>
        <v/>
      </c>
      <c r="AF44" s="26" t="str">
        <f t="shared" si="65"/>
        <v/>
      </c>
      <c r="AG44" s="26" t="str">
        <f t="shared" si="66"/>
        <v/>
      </c>
      <c r="AH44" s="26" t="str">
        <f t="shared" si="67"/>
        <v/>
      </c>
      <c r="AI44" s="19"/>
      <c r="AJ44" s="152"/>
      <c r="AK44" s="13"/>
    </row>
    <row r="45" spans="2:37">
      <c r="B45" s="9"/>
      <c r="D45" s="62" t="s">
        <v>106</v>
      </c>
      <c r="E45" s="65" t="s">
        <v>46</v>
      </c>
      <c r="F45" s="32">
        <f>F119</f>
        <v>0</v>
      </c>
      <c r="G45" s="32">
        <f t="shared" ref="G45:W45" si="74">G119</f>
        <v>0</v>
      </c>
      <c r="H45" s="32">
        <f t="shared" si="74"/>
        <v>0</v>
      </c>
      <c r="I45" s="32">
        <f t="shared" si="74"/>
        <v>0</v>
      </c>
      <c r="J45" s="32">
        <f t="shared" si="74"/>
        <v>0</v>
      </c>
      <c r="K45" s="32">
        <f t="shared" si="74"/>
        <v>0</v>
      </c>
      <c r="L45" s="32">
        <f t="shared" si="74"/>
        <v>0</v>
      </c>
      <c r="M45" s="32">
        <f t="shared" si="74"/>
        <v>0</v>
      </c>
      <c r="N45" s="32">
        <f t="shared" si="74"/>
        <v>0</v>
      </c>
      <c r="O45" s="32">
        <f t="shared" si="74"/>
        <v>0</v>
      </c>
      <c r="P45" s="32">
        <f t="shared" si="74"/>
        <v>0</v>
      </c>
      <c r="Q45" s="32">
        <f t="shared" si="74"/>
        <v>0</v>
      </c>
      <c r="R45" s="32">
        <f t="shared" si="74"/>
        <v>0</v>
      </c>
      <c r="S45" s="32">
        <f t="shared" si="74"/>
        <v>0</v>
      </c>
      <c r="T45" s="32">
        <f t="shared" si="74"/>
        <v>0</v>
      </c>
      <c r="U45" s="32">
        <f t="shared" si="74"/>
        <v>0</v>
      </c>
      <c r="V45" s="32">
        <f t="shared" si="74"/>
        <v>0</v>
      </c>
      <c r="W45" s="32">
        <f t="shared" si="74"/>
        <v>0</v>
      </c>
      <c r="X45" s="32">
        <f t="shared" si="58"/>
        <v>0</v>
      </c>
      <c r="Y45" s="32">
        <f t="shared" si="59"/>
        <v>0</v>
      </c>
      <c r="Z45" s="32">
        <f t="shared" si="60"/>
        <v>0</v>
      </c>
      <c r="AA45" s="19"/>
      <c r="AB45" s="26" t="str">
        <f t="shared" si="61"/>
        <v/>
      </c>
      <c r="AC45" s="26" t="str">
        <f t="shared" si="62"/>
        <v/>
      </c>
      <c r="AD45" s="26" t="str">
        <f t="shared" si="63"/>
        <v/>
      </c>
      <c r="AE45" s="26" t="str">
        <f t="shared" si="64"/>
        <v/>
      </c>
      <c r="AF45" s="26" t="str">
        <f t="shared" si="65"/>
        <v/>
      </c>
      <c r="AG45" s="26" t="str">
        <f t="shared" si="66"/>
        <v/>
      </c>
      <c r="AH45" s="26" t="str">
        <f t="shared" si="67"/>
        <v/>
      </c>
      <c r="AI45" s="19"/>
      <c r="AJ45" s="152"/>
      <c r="AK45" s="13"/>
    </row>
    <row r="46" spans="2:37">
      <c r="B46" s="9"/>
      <c r="D46" s="123" t="s">
        <v>99</v>
      </c>
      <c r="E46" s="29"/>
      <c r="F46" s="29"/>
      <c r="G46" s="29"/>
      <c r="H46" s="29"/>
      <c r="I46" s="29"/>
      <c r="J46" s="29"/>
      <c r="K46" s="29"/>
      <c r="L46" s="29"/>
      <c r="M46" s="29"/>
      <c r="N46" s="29"/>
      <c r="O46" s="29"/>
      <c r="P46" s="29"/>
      <c r="Q46" s="29"/>
      <c r="R46" s="29"/>
      <c r="S46" s="29"/>
      <c r="T46" s="29"/>
      <c r="U46" s="29"/>
      <c r="V46" s="29"/>
      <c r="W46" s="29"/>
      <c r="X46" s="29"/>
      <c r="Y46" s="29"/>
      <c r="Z46" s="29"/>
      <c r="AA46" s="19"/>
      <c r="AB46" s="29" t="str">
        <f t="shared" si="19"/>
        <v/>
      </c>
      <c r="AC46" s="29" t="str">
        <f t="shared" si="19"/>
        <v/>
      </c>
      <c r="AD46" s="29" t="str">
        <f t="shared" si="19"/>
        <v/>
      </c>
      <c r="AE46" s="29" t="str">
        <f t="shared" si="19"/>
        <v/>
      </c>
      <c r="AF46" s="29" t="str">
        <f t="shared" si="19"/>
        <v/>
      </c>
      <c r="AG46" s="29" t="str">
        <f t="shared" si="19"/>
        <v/>
      </c>
      <c r="AH46" s="29" t="str">
        <f>+IFERROR((Z46/Y46)-1,"")</f>
        <v/>
      </c>
      <c r="AI46" s="19"/>
      <c r="AJ46" s="152"/>
      <c r="AK46" s="13"/>
    </row>
    <row r="47" spans="2:37">
      <c r="B47" s="9"/>
      <c r="D47" s="62" t="s">
        <v>103</v>
      </c>
      <c r="E47" s="65" t="s">
        <v>3</v>
      </c>
      <c r="F47" s="32">
        <f>+F61</f>
        <v>0</v>
      </c>
      <c r="G47" s="32">
        <f t="shared" ref="G47:W47" si="75">+G61</f>
        <v>0</v>
      </c>
      <c r="H47" s="32">
        <f t="shared" si="75"/>
        <v>0</v>
      </c>
      <c r="I47" s="32">
        <f t="shared" si="75"/>
        <v>0</v>
      </c>
      <c r="J47" s="32">
        <f t="shared" si="75"/>
        <v>0</v>
      </c>
      <c r="K47" s="32">
        <f t="shared" si="75"/>
        <v>0</v>
      </c>
      <c r="L47" s="32">
        <f t="shared" si="75"/>
        <v>0</v>
      </c>
      <c r="M47" s="32">
        <f t="shared" si="75"/>
        <v>0</v>
      </c>
      <c r="N47" s="32">
        <f t="shared" si="75"/>
        <v>0</v>
      </c>
      <c r="O47" s="32">
        <f t="shared" si="75"/>
        <v>0</v>
      </c>
      <c r="P47" s="32">
        <f t="shared" si="75"/>
        <v>0</v>
      </c>
      <c r="Q47" s="32">
        <f t="shared" si="75"/>
        <v>0</v>
      </c>
      <c r="R47" s="32">
        <f t="shared" si="75"/>
        <v>0</v>
      </c>
      <c r="S47" s="32">
        <f t="shared" si="75"/>
        <v>0</v>
      </c>
      <c r="T47" s="32">
        <f t="shared" si="75"/>
        <v>0</v>
      </c>
      <c r="U47" s="32">
        <f t="shared" si="75"/>
        <v>0</v>
      </c>
      <c r="V47" s="32">
        <f t="shared" si="75"/>
        <v>0</v>
      </c>
      <c r="W47" s="32">
        <f t="shared" si="75"/>
        <v>0</v>
      </c>
      <c r="X47" s="32">
        <f t="shared" ref="X47:X54" si="76">+SUM(F47:Q47)</f>
        <v>0</v>
      </c>
      <c r="Y47" s="32">
        <f t="shared" ref="Y47:Y54" si="77">+SUM(L47:Q47)</f>
        <v>0</v>
      </c>
      <c r="Z47" s="32">
        <f t="shared" ref="Z47:Z54" si="78">+SUM(R47:W47)</f>
        <v>0</v>
      </c>
      <c r="AA47" s="19"/>
      <c r="AB47" s="26" t="str">
        <f t="shared" ref="AB47:AB54" si="79">+IFERROR((R47/L47)-1,"")</f>
        <v/>
      </c>
      <c r="AC47" s="26" t="str">
        <f t="shared" ref="AC47:AC54" si="80">+IFERROR((S47/M47)-1,"")</f>
        <v/>
      </c>
      <c r="AD47" s="26" t="str">
        <f t="shared" ref="AD47:AD54" si="81">+IFERROR((T47/N47)-1,"")</f>
        <v/>
      </c>
      <c r="AE47" s="26" t="str">
        <f t="shared" ref="AE47:AE54" si="82">+IFERROR((U47/O47)-1,"")</f>
        <v/>
      </c>
      <c r="AF47" s="26" t="str">
        <f t="shared" ref="AF47:AF54" si="83">+IFERROR((V47/P47)-1,"")</f>
        <v/>
      </c>
      <c r="AG47" s="26" t="str">
        <f t="shared" ref="AG47:AG54" si="84">+IFERROR((W47/Q47)-1,"")</f>
        <v/>
      </c>
      <c r="AH47" s="26" t="str">
        <f t="shared" ref="AH47:AH54" si="85">+IFERROR((Z47/Y47)-1,"")</f>
        <v/>
      </c>
      <c r="AI47" s="19"/>
      <c r="AJ47" s="152"/>
      <c r="AK47" s="13"/>
    </row>
    <row r="48" spans="2:37">
      <c r="B48" s="9"/>
      <c r="D48" s="62" t="s">
        <v>104</v>
      </c>
      <c r="E48" s="65" t="s">
        <v>3</v>
      </c>
      <c r="F48" s="32">
        <f>+F68</f>
        <v>0</v>
      </c>
      <c r="G48" s="32">
        <f t="shared" ref="G48:W48" si="86">+G68</f>
        <v>0</v>
      </c>
      <c r="H48" s="32">
        <f t="shared" si="86"/>
        <v>0</v>
      </c>
      <c r="I48" s="32">
        <f t="shared" si="86"/>
        <v>0</v>
      </c>
      <c r="J48" s="32">
        <f t="shared" si="86"/>
        <v>0</v>
      </c>
      <c r="K48" s="32">
        <f t="shared" si="86"/>
        <v>0</v>
      </c>
      <c r="L48" s="32">
        <f t="shared" si="86"/>
        <v>0</v>
      </c>
      <c r="M48" s="32">
        <f t="shared" si="86"/>
        <v>0</v>
      </c>
      <c r="N48" s="32">
        <f t="shared" si="86"/>
        <v>0</v>
      </c>
      <c r="O48" s="32">
        <f t="shared" si="86"/>
        <v>0</v>
      </c>
      <c r="P48" s="32">
        <f t="shared" si="86"/>
        <v>0</v>
      </c>
      <c r="Q48" s="32">
        <f t="shared" si="86"/>
        <v>0</v>
      </c>
      <c r="R48" s="32">
        <f t="shared" si="86"/>
        <v>0</v>
      </c>
      <c r="S48" s="32">
        <f t="shared" si="86"/>
        <v>0</v>
      </c>
      <c r="T48" s="32">
        <f t="shared" si="86"/>
        <v>0</v>
      </c>
      <c r="U48" s="32">
        <f t="shared" si="86"/>
        <v>0</v>
      </c>
      <c r="V48" s="32">
        <f t="shared" si="86"/>
        <v>0</v>
      </c>
      <c r="W48" s="32">
        <f t="shared" si="86"/>
        <v>0</v>
      </c>
      <c r="X48" s="32">
        <f t="shared" si="76"/>
        <v>0</v>
      </c>
      <c r="Y48" s="32">
        <f t="shared" si="77"/>
        <v>0</v>
      </c>
      <c r="Z48" s="32">
        <f t="shared" si="78"/>
        <v>0</v>
      </c>
      <c r="AA48" s="19"/>
      <c r="AB48" s="26" t="str">
        <f t="shared" si="79"/>
        <v/>
      </c>
      <c r="AC48" s="26" t="str">
        <f t="shared" si="80"/>
        <v/>
      </c>
      <c r="AD48" s="26" t="str">
        <f t="shared" si="81"/>
        <v/>
      </c>
      <c r="AE48" s="26" t="str">
        <f t="shared" si="82"/>
        <v/>
      </c>
      <c r="AF48" s="26" t="str">
        <f t="shared" si="83"/>
        <v/>
      </c>
      <c r="AG48" s="26" t="str">
        <f t="shared" si="84"/>
        <v/>
      </c>
      <c r="AH48" s="26" t="str">
        <f t="shared" si="85"/>
        <v/>
      </c>
      <c r="AI48" s="19"/>
      <c r="AJ48" s="152"/>
      <c r="AK48" s="13"/>
    </row>
    <row r="49" spans="2:37">
      <c r="B49" s="9"/>
      <c r="D49" s="62" t="s">
        <v>271</v>
      </c>
      <c r="E49" s="65" t="s">
        <v>96</v>
      </c>
      <c r="F49" s="32">
        <f>+F74+F80</f>
        <v>0</v>
      </c>
      <c r="G49" s="32">
        <f t="shared" ref="G49:W49" si="87">+G74+G80</f>
        <v>0</v>
      </c>
      <c r="H49" s="32">
        <f t="shared" si="87"/>
        <v>0</v>
      </c>
      <c r="I49" s="32">
        <f t="shared" si="87"/>
        <v>0</v>
      </c>
      <c r="J49" s="32">
        <f t="shared" si="87"/>
        <v>0</v>
      </c>
      <c r="K49" s="32">
        <f t="shared" si="87"/>
        <v>0</v>
      </c>
      <c r="L49" s="32">
        <f t="shared" si="87"/>
        <v>0</v>
      </c>
      <c r="M49" s="32">
        <f t="shared" si="87"/>
        <v>0</v>
      </c>
      <c r="N49" s="32">
        <f t="shared" si="87"/>
        <v>0</v>
      </c>
      <c r="O49" s="32">
        <f t="shared" si="87"/>
        <v>0</v>
      </c>
      <c r="P49" s="32">
        <f t="shared" si="87"/>
        <v>0</v>
      </c>
      <c r="Q49" s="32">
        <f t="shared" si="87"/>
        <v>0</v>
      </c>
      <c r="R49" s="32">
        <f t="shared" si="87"/>
        <v>0</v>
      </c>
      <c r="S49" s="32">
        <f t="shared" si="87"/>
        <v>0</v>
      </c>
      <c r="T49" s="32">
        <f t="shared" si="87"/>
        <v>0</v>
      </c>
      <c r="U49" s="32">
        <f t="shared" si="87"/>
        <v>0</v>
      </c>
      <c r="V49" s="32">
        <f t="shared" si="87"/>
        <v>0</v>
      </c>
      <c r="W49" s="32">
        <f t="shared" si="87"/>
        <v>0</v>
      </c>
      <c r="X49" s="32">
        <f t="shared" si="76"/>
        <v>0</v>
      </c>
      <c r="Y49" s="32">
        <f t="shared" si="77"/>
        <v>0</v>
      </c>
      <c r="Z49" s="32">
        <f t="shared" si="78"/>
        <v>0</v>
      </c>
      <c r="AA49" s="19"/>
      <c r="AB49" s="26" t="str">
        <f t="shared" si="79"/>
        <v/>
      </c>
      <c r="AC49" s="26" t="str">
        <f t="shared" si="80"/>
        <v/>
      </c>
      <c r="AD49" s="26" t="str">
        <f t="shared" si="81"/>
        <v/>
      </c>
      <c r="AE49" s="26" t="str">
        <f t="shared" si="82"/>
        <v/>
      </c>
      <c r="AF49" s="26" t="str">
        <f t="shared" si="83"/>
        <v/>
      </c>
      <c r="AG49" s="26" t="str">
        <f t="shared" si="84"/>
        <v/>
      </c>
      <c r="AH49" s="26" t="str">
        <f t="shared" si="85"/>
        <v/>
      </c>
      <c r="AI49" s="19"/>
      <c r="AJ49" s="152"/>
      <c r="AK49" s="13"/>
    </row>
    <row r="50" spans="2:37">
      <c r="B50" s="9"/>
      <c r="D50" s="62" t="s">
        <v>282</v>
      </c>
      <c r="E50" s="65" t="s">
        <v>96</v>
      </c>
      <c r="F50" s="32">
        <f>+F86+F92</f>
        <v>0</v>
      </c>
      <c r="G50" s="32">
        <f t="shared" ref="G50:W50" si="88">+G86+G92</f>
        <v>0</v>
      </c>
      <c r="H50" s="32">
        <f t="shared" si="88"/>
        <v>0</v>
      </c>
      <c r="I50" s="32">
        <f t="shared" si="88"/>
        <v>0</v>
      </c>
      <c r="J50" s="32">
        <f t="shared" si="88"/>
        <v>0</v>
      </c>
      <c r="K50" s="32">
        <f t="shared" si="88"/>
        <v>0</v>
      </c>
      <c r="L50" s="32">
        <f t="shared" si="88"/>
        <v>0</v>
      </c>
      <c r="M50" s="32">
        <f t="shared" si="88"/>
        <v>0</v>
      </c>
      <c r="N50" s="32">
        <f t="shared" si="88"/>
        <v>0</v>
      </c>
      <c r="O50" s="32">
        <f t="shared" si="88"/>
        <v>0</v>
      </c>
      <c r="P50" s="32">
        <f t="shared" si="88"/>
        <v>0</v>
      </c>
      <c r="Q50" s="32">
        <f t="shared" si="88"/>
        <v>0</v>
      </c>
      <c r="R50" s="32">
        <f t="shared" si="88"/>
        <v>0</v>
      </c>
      <c r="S50" s="32">
        <f t="shared" si="88"/>
        <v>0</v>
      </c>
      <c r="T50" s="32">
        <f t="shared" si="88"/>
        <v>0</v>
      </c>
      <c r="U50" s="32">
        <f t="shared" si="88"/>
        <v>0</v>
      </c>
      <c r="V50" s="32">
        <f t="shared" si="88"/>
        <v>0</v>
      </c>
      <c r="W50" s="32">
        <f t="shared" si="88"/>
        <v>0</v>
      </c>
      <c r="X50" s="32">
        <f t="shared" si="76"/>
        <v>0</v>
      </c>
      <c r="Y50" s="32">
        <f t="shared" si="77"/>
        <v>0</v>
      </c>
      <c r="Z50" s="32">
        <f t="shared" si="78"/>
        <v>0</v>
      </c>
      <c r="AA50" s="19"/>
      <c r="AB50" s="26" t="str">
        <f t="shared" si="79"/>
        <v/>
      </c>
      <c r="AC50" s="26" t="str">
        <f t="shared" si="80"/>
        <v/>
      </c>
      <c r="AD50" s="26" t="str">
        <f t="shared" si="81"/>
        <v/>
      </c>
      <c r="AE50" s="26" t="str">
        <f t="shared" si="82"/>
        <v/>
      </c>
      <c r="AF50" s="26" t="str">
        <f t="shared" si="83"/>
        <v/>
      </c>
      <c r="AG50" s="26" t="str">
        <f t="shared" si="84"/>
        <v/>
      </c>
      <c r="AH50" s="26" t="str">
        <f t="shared" si="85"/>
        <v/>
      </c>
      <c r="AI50" s="19"/>
      <c r="AJ50" s="152"/>
      <c r="AK50" s="13"/>
    </row>
    <row r="51" spans="2:37">
      <c r="B51" s="9"/>
      <c r="D51" s="62" t="s">
        <v>267</v>
      </c>
      <c r="E51" s="65" t="s">
        <v>95</v>
      </c>
      <c r="F51" s="32">
        <f>F99</f>
        <v>0</v>
      </c>
      <c r="G51" s="32">
        <f t="shared" ref="G51:W51" si="89">G99</f>
        <v>0</v>
      </c>
      <c r="H51" s="32">
        <f t="shared" si="89"/>
        <v>0</v>
      </c>
      <c r="I51" s="32">
        <f t="shared" si="89"/>
        <v>0</v>
      </c>
      <c r="J51" s="32">
        <f t="shared" si="89"/>
        <v>0</v>
      </c>
      <c r="K51" s="32">
        <f t="shared" si="89"/>
        <v>0</v>
      </c>
      <c r="L51" s="32">
        <f t="shared" si="89"/>
        <v>0</v>
      </c>
      <c r="M51" s="32">
        <f t="shared" si="89"/>
        <v>0</v>
      </c>
      <c r="N51" s="32">
        <f t="shared" si="89"/>
        <v>0</v>
      </c>
      <c r="O51" s="32">
        <f t="shared" si="89"/>
        <v>0</v>
      </c>
      <c r="P51" s="32">
        <f t="shared" si="89"/>
        <v>0</v>
      </c>
      <c r="Q51" s="32">
        <f t="shared" si="89"/>
        <v>0</v>
      </c>
      <c r="R51" s="32">
        <f t="shared" si="89"/>
        <v>0</v>
      </c>
      <c r="S51" s="32">
        <f t="shared" si="89"/>
        <v>0</v>
      </c>
      <c r="T51" s="32">
        <f t="shared" si="89"/>
        <v>0</v>
      </c>
      <c r="U51" s="32">
        <f t="shared" si="89"/>
        <v>0</v>
      </c>
      <c r="V51" s="32">
        <f t="shared" si="89"/>
        <v>0</v>
      </c>
      <c r="W51" s="32">
        <f t="shared" si="89"/>
        <v>0</v>
      </c>
      <c r="X51" s="32">
        <f t="shared" si="76"/>
        <v>0</v>
      </c>
      <c r="Y51" s="32">
        <f t="shared" si="77"/>
        <v>0</v>
      </c>
      <c r="Z51" s="32">
        <f t="shared" si="78"/>
        <v>0</v>
      </c>
      <c r="AA51" s="19"/>
      <c r="AB51" s="26" t="str">
        <f t="shared" si="79"/>
        <v/>
      </c>
      <c r="AC51" s="26" t="str">
        <f t="shared" si="80"/>
        <v/>
      </c>
      <c r="AD51" s="26" t="str">
        <f t="shared" si="81"/>
        <v/>
      </c>
      <c r="AE51" s="26" t="str">
        <f t="shared" si="82"/>
        <v/>
      </c>
      <c r="AF51" s="26" t="str">
        <f t="shared" si="83"/>
        <v/>
      </c>
      <c r="AG51" s="26" t="str">
        <f t="shared" si="84"/>
        <v/>
      </c>
      <c r="AH51" s="26" t="str">
        <f t="shared" si="85"/>
        <v/>
      </c>
      <c r="AI51" s="19"/>
      <c r="AJ51" s="152"/>
      <c r="AK51" s="13"/>
    </row>
    <row r="52" spans="2:37">
      <c r="B52" s="9"/>
      <c r="D52" s="62" t="s">
        <v>105</v>
      </c>
      <c r="E52" s="65" t="s">
        <v>95</v>
      </c>
      <c r="F52" s="32">
        <f>F106</f>
        <v>0</v>
      </c>
      <c r="G52" s="32">
        <f t="shared" ref="G52:W52" si="90">G106</f>
        <v>0</v>
      </c>
      <c r="H52" s="32">
        <f t="shared" si="90"/>
        <v>0</v>
      </c>
      <c r="I52" s="32">
        <f t="shared" si="90"/>
        <v>0</v>
      </c>
      <c r="J52" s="32">
        <f t="shared" si="90"/>
        <v>0</v>
      </c>
      <c r="K52" s="32">
        <f t="shared" si="90"/>
        <v>0</v>
      </c>
      <c r="L52" s="32">
        <f t="shared" si="90"/>
        <v>0</v>
      </c>
      <c r="M52" s="32">
        <f t="shared" si="90"/>
        <v>0</v>
      </c>
      <c r="N52" s="32">
        <f t="shared" si="90"/>
        <v>0</v>
      </c>
      <c r="O52" s="32">
        <f t="shared" si="90"/>
        <v>0</v>
      </c>
      <c r="P52" s="32">
        <f t="shared" si="90"/>
        <v>0</v>
      </c>
      <c r="Q52" s="32">
        <f t="shared" si="90"/>
        <v>0</v>
      </c>
      <c r="R52" s="32">
        <f t="shared" si="90"/>
        <v>0</v>
      </c>
      <c r="S52" s="32">
        <f t="shared" si="90"/>
        <v>0</v>
      </c>
      <c r="T52" s="32">
        <f t="shared" si="90"/>
        <v>0</v>
      </c>
      <c r="U52" s="32">
        <f t="shared" si="90"/>
        <v>0</v>
      </c>
      <c r="V52" s="32">
        <f t="shared" si="90"/>
        <v>0</v>
      </c>
      <c r="W52" s="32">
        <f t="shared" si="90"/>
        <v>0</v>
      </c>
      <c r="X52" s="32">
        <f t="shared" si="76"/>
        <v>0</v>
      </c>
      <c r="Y52" s="32">
        <f t="shared" si="77"/>
        <v>0</v>
      </c>
      <c r="Z52" s="32">
        <f t="shared" si="78"/>
        <v>0</v>
      </c>
      <c r="AA52" s="19"/>
      <c r="AB52" s="26" t="str">
        <f t="shared" si="79"/>
        <v/>
      </c>
      <c r="AC52" s="26" t="str">
        <f t="shared" si="80"/>
        <v/>
      </c>
      <c r="AD52" s="26" t="str">
        <f t="shared" si="81"/>
        <v/>
      </c>
      <c r="AE52" s="26" t="str">
        <f t="shared" si="82"/>
        <v/>
      </c>
      <c r="AF52" s="26" t="str">
        <f t="shared" si="83"/>
        <v/>
      </c>
      <c r="AG52" s="26" t="str">
        <f t="shared" si="84"/>
        <v/>
      </c>
      <c r="AH52" s="26" t="str">
        <f t="shared" si="85"/>
        <v/>
      </c>
      <c r="AI52" s="19"/>
      <c r="AJ52" s="152"/>
      <c r="AK52" s="13"/>
    </row>
    <row r="53" spans="2:37">
      <c r="B53" s="9"/>
      <c r="D53" s="62" t="s">
        <v>268</v>
      </c>
      <c r="E53" s="65" t="s">
        <v>46</v>
      </c>
      <c r="F53" s="32">
        <f>F113</f>
        <v>0</v>
      </c>
      <c r="G53" s="32">
        <f t="shared" ref="G53:W53" si="91">G113</f>
        <v>0</v>
      </c>
      <c r="H53" s="32">
        <f t="shared" si="91"/>
        <v>0</v>
      </c>
      <c r="I53" s="32">
        <f t="shared" si="91"/>
        <v>0</v>
      </c>
      <c r="J53" s="32">
        <f t="shared" si="91"/>
        <v>0</v>
      </c>
      <c r="K53" s="32">
        <f t="shared" si="91"/>
        <v>0</v>
      </c>
      <c r="L53" s="32">
        <f t="shared" si="91"/>
        <v>0</v>
      </c>
      <c r="M53" s="32">
        <f t="shared" si="91"/>
        <v>0</v>
      </c>
      <c r="N53" s="32">
        <f t="shared" si="91"/>
        <v>0</v>
      </c>
      <c r="O53" s="32">
        <f t="shared" si="91"/>
        <v>0</v>
      </c>
      <c r="P53" s="32">
        <f t="shared" si="91"/>
        <v>0</v>
      </c>
      <c r="Q53" s="32">
        <f t="shared" si="91"/>
        <v>0</v>
      </c>
      <c r="R53" s="32">
        <f t="shared" si="91"/>
        <v>0</v>
      </c>
      <c r="S53" s="32">
        <f t="shared" si="91"/>
        <v>0</v>
      </c>
      <c r="T53" s="32">
        <f t="shared" si="91"/>
        <v>0</v>
      </c>
      <c r="U53" s="32">
        <f t="shared" si="91"/>
        <v>0</v>
      </c>
      <c r="V53" s="32">
        <f t="shared" si="91"/>
        <v>0</v>
      </c>
      <c r="W53" s="32">
        <f t="shared" si="91"/>
        <v>0</v>
      </c>
      <c r="X53" s="32">
        <f t="shared" si="76"/>
        <v>0</v>
      </c>
      <c r="Y53" s="32">
        <f t="shared" si="77"/>
        <v>0</v>
      </c>
      <c r="Z53" s="32">
        <f t="shared" si="78"/>
        <v>0</v>
      </c>
      <c r="AA53" s="19"/>
      <c r="AB53" s="26" t="str">
        <f t="shared" si="79"/>
        <v/>
      </c>
      <c r="AC53" s="26" t="str">
        <f t="shared" si="80"/>
        <v/>
      </c>
      <c r="AD53" s="26" t="str">
        <f t="shared" si="81"/>
        <v/>
      </c>
      <c r="AE53" s="26" t="str">
        <f t="shared" si="82"/>
        <v/>
      </c>
      <c r="AF53" s="26" t="str">
        <f t="shared" si="83"/>
        <v/>
      </c>
      <c r="AG53" s="26" t="str">
        <f t="shared" si="84"/>
        <v/>
      </c>
      <c r="AH53" s="26" t="str">
        <f t="shared" si="85"/>
        <v/>
      </c>
      <c r="AI53" s="19"/>
      <c r="AJ53" s="152"/>
      <c r="AK53" s="13"/>
    </row>
    <row r="54" spans="2:37">
      <c r="B54" s="9"/>
      <c r="D54" s="62" t="s">
        <v>106</v>
      </c>
      <c r="E54" s="65" t="s">
        <v>46</v>
      </c>
      <c r="F54" s="32">
        <f>F120</f>
        <v>0</v>
      </c>
      <c r="G54" s="32">
        <f t="shared" ref="G54:W54" si="92">G120</f>
        <v>0</v>
      </c>
      <c r="H54" s="32">
        <f t="shared" si="92"/>
        <v>0</v>
      </c>
      <c r="I54" s="32">
        <f t="shared" si="92"/>
        <v>0</v>
      </c>
      <c r="J54" s="32">
        <f t="shared" si="92"/>
        <v>0</v>
      </c>
      <c r="K54" s="32">
        <f t="shared" si="92"/>
        <v>0</v>
      </c>
      <c r="L54" s="32">
        <f t="shared" si="92"/>
        <v>0</v>
      </c>
      <c r="M54" s="32">
        <f t="shared" si="92"/>
        <v>0</v>
      </c>
      <c r="N54" s="32">
        <f t="shared" si="92"/>
        <v>0</v>
      </c>
      <c r="O54" s="32">
        <f t="shared" si="92"/>
        <v>0</v>
      </c>
      <c r="P54" s="32">
        <f t="shared" si="92"/>
        <v>0</v>
      </c>
      <c r="Q54" s="32">
        <f t="shared" si="92"/>
        <v>0</v>
      </c>
      <c r="R54" s="32">
        <f t="shared" si="92"/>
        <v>0</v>
      </c>
      <c r="S54" s="32">
        <f t="shared" si="92"/>
        <v>0</v>
      </c>
      <c r="T54" s="32">
        <f t="shared" si="92"/>
        <v>0</v>
      </c>
      <c r="U54" s="32">
        <f t="shared" si="92"/>
        <v>0</v>
      </c>
      <c r="V54" s="32">
        <f t="shared" si="92"/>
        <v>0</v>
      </c>
      <c r="W54" s="32">
        <f t="shared" si="92"/>
        <v>0</v>
      </c>
      <c r="X54" s="32">
        <f t="shared" si="76"/>
        <v>0</v>
      </c>
      <c r="Y54" s="32">
        <f t="shared" si="77"/>
        <v>0</v>
      </c>
      <c r="Z54" s="32">
        <f t="shared" si="78"/>
        <v>0</v>
      </c>
      <c r="AA54" s="19"/>
      <c r="AB54" s="26" t="str">
        <f t="shared" si="79"/>
        <v/>
      </c>
      <c r="AC54" s="26" t="str">
        <f t="shared" si="80"/>
        <v/>
      </c>
      <c r="AD54" s="26" t="str">
        <f t="shared" si="81"/>
        <v/>
      </c>
      <c r="AE54" s="26" t="str">
        <f t="shared" si="82"/>
        <v/>
      </c>
      <c r="AF54" s="26" t="str">
        <f t="shared" si="83"/>
        <v/>
      </c>
      <c r="AG54" s="26" t="str">
        <f t="shared" si="84"/>
        <v/>
      </c>
      <c r="AH54" s="26" t="str">
        <f t="shared" si="85"/>
        <v/>
      </c>
      <c r="AI54" s="19"/>
      <c r="AJ54" s="152"/>
      <c r="AK54" s="13"/>
    </row>
    <row r="55" spans="2:37" ht="29.1" customHeight="1">
      <c r="B55" s="9"/>
      <c r="C55" s="221" t="s">
        <v>360</v>
      </c>
      <c r="D55" s="61" t="s">
        <v>273</v>
      </c>
      <c r="E55" s="12" t="s">
        <v>47</v>
      </c>
      <c r="F55" s="121">
        <v>43466</v>
      </c>
      <c r="G55" s="121">
        <v>43497</v>
      </c>
      <c r="H55" s="121">
        <v>43525</v>
      </c>
      <c r="I55" s="121">
        <v>43556</v>
      </c>
      <c r="J55" s="121">
        <v>43586</v>
      </c>
      <c r="K55" s="121">
        <v>43617</v>
      </c>
      <c r="L55" s="121">
        <v>43647</v>
      </c>
      <c r="M55" s="121">
        <v>43678</v>
      </c>
      <c r="N55" s="121">
        <v>43709</v>
      </c>
      <c r="O55" s="121">
        <v>43739</v>
      </c>
      <c r="P55" s="121">
        <v>43770</v>
      </c>
      <c r="Q55" s="121">
        <v>43800</v>
      </c>
      <c r="R55" s="186">
        <v>44013</v>
      </c>
      <c r="S55" s="186">
        <v>44044</v>
      </c>
      <c r="T55" s="186">
        <v>44075</v>
      </c>
      <c r="U55" s="186">
        <v>44105</v>
      </c>
      <c r="V55" s="186">
        <v>44136</v>
      </c>
      <c r="W55" s="186">
        <v>44166</v>
      </c>
      <c r="X55" s="36">
        <v>2019</v>
      </c>
      <c r="Y55" s="187" t="s">
        <v>302</v>
      </c>
      <c r="Z55" s="187" t="s">
        <v>303</v>
      </c>
      <c r="AA55" s="12"/>
      <c r="AB55" s="213" t="s">
        <v>31</v>
      </c>
      <c r="AC55" s="213"/>
      <c r="AD55" s="24"/>
      <c r="AE55" s="24"/>
      <c r="AF55" s="24"/>
      <c r="AG55" s="24"/>
      <c r="AH55" s="24"/>
      <c r="AI55" s="12"/>
      <c r="AK55" s="13"/>
    </row>
    <row r="56" spans="2:37">
      <c r="B56" s="9"/>
      <c r="D56" s="62" t="s">
        <v>272</v>
      </c>
      <c r="E56" s="65" t="s">
        <v>3</v>
      </c>
      <c r="F56" s="33">
        <f>SUM(F57:F61)</f>
        <v>0</v>
      </c>
      <c r="G56" s="33">
        <f t="shared" ref="G56:W56" si="93">SUM(G57:G61)</f>
        <v>0</v>
      </c>
      <c r="H56" s="33">
        <f t="shared" si="93"/>
        <v>0</v>
      </c>
      <c r="I56" s="33">
        <f t="shared" si="93"/>
        <v>0</v>
      </c>
      <c r="J56" s="33">
        <f t="shared" si="93"/>
        <v>0</v>
      </c>
      <c r="K56" s="33">
        <f t="shared" si="93"/>
        <v>0</v>
      </c>
      <c r="L56" s="33">
        <f t="shared" si="93"/>
        <v>0</v>
      </c>
      <c r="M56" s="33">
        <f t="shared" si="93"/>
        <v>0</v>
      </c>
      <c r="N56" s="33">
        <f t="shared" si="93"/>
        <v>0</v>
      </c>
      <c r="O56" s="33">
        <f t="shared" si="93"/>
        <v>0</v>
      </c>
      <c r="P56" s="33">
        <f t="shared" si="93"/>
        <v>0</v>
      </c>
      <c r="Q56" s="33">
        <f t="shared" si="93"/>
        <v>0</v>
      </c>
      <c r="R56" s="33">
        <f t="shared" si="93"/>
        <v>0</v>
      </c>
      <c r="S56" s="33">
        <f t="shared" si="93"/>
        <v>0</v>
      </c>
      <c r="T56" s="33">
        <f t="shared" si="93"/>
        <v>0</v>
      </c>
      <c r="U56" s="33">
        <f t="shared" si="93"/>
        <v>0</v>
      </c>
      <c r="V56" s="33">
        <f t="shared" si="93"/>
        <v>0</v>
      </c>
      <c r="W56" s="33">
        <f t="shared" si="93"/>
        <v>0</v>
      </c>
      <c r="X56" s="32">
        <f>+SUM(F56:Q56)</f>
        <v>0</v>
      </c>
      <c r="Y56" s="32">
        <f>+SUM(L56:Q56)</f>
        <v>0</v>
      </c>
      <c r="Z56" s="32">
        <f>+SUM(R56:W56)</f>
        <v>0</v>
      </c>
      <c r="AA56" s="128"/>
      <c r="AB56" s="214"/>
      <c r="AC56" s="215"/>
      <c r="AD56" s="215"/>
      <c r="AE56" s="215"/>
      <c r="AF56" s="215"/>
      <c r="AG56" s="215"/>
      <c r="AH56" s="215"/>
      <c r="AI56" s="215"/>
      <c r="AJ56" s="216"/>
      <c r="AK56" s="13"/>
    </row>
    <row r="57" spans="2:37">
      <c r="B57" s="9"/>
      <c r="D57" s="63" t="s">
        <v>97</v>
      </c>
      <c r="E57" s="65" t="str">
        <f t="shared" ref="E57" si="94">E56</f>
        <v>número</v>
      </c>
      <c r="F57" s="65"/>
      <c r="G57" s="65"/>
      <c r="H57" s="65"/>
      <c r="I57" s="65"/>
      <c r="J57" s="65"/>
      <c r="K57" s="65"/>
      <c r="L57" s="65"/>
      <c r="M57" s="65"/>
      <c r="N57" s="65"/>
      <c r="O57" s="65"/>
      <c r="P57" s="65"/>
      <c r="Q57" s="65"/>
      <c r="R57" s="65"/>
      <c r="S57" s="65"/>
      <c r="T57" s="65"/>
      <c r="U57" s="65"/>
      <c r="V57" s="65"/>
      <c r="W57" s="65"/>
      <c r="X57" s="32">
        <f t="shared" ref="X57:X61" si="95">+SUM(F57:Q57)</f>
        <v>0</v>
      </c>
      <c r="Y57" s="32">
        <f t="shared" ref="Y57:Y61" si="96">+SUM(L57:Q57)</f>
        <v>0</v>
      </c>
      <c r="Z57" s="32">
        <f t="shared" ref="Z57:Z61" si="97">+SUM(R57:W57)</f>
        <v>0</v>
      </c>
      <c r="AA57" s="20"/>
      <c r="AB57" s="214"/>
      <c r="AC57" s="215"/>
      <c r="AD57" s="215"/>
      <c r="AE57" s="215"/>
      <c r="AF57" s="215"/>
      <c r="AG57" s="215"/>
      <c r="AH57" s="215"/>
      <c r="AI57" s="215"/>
      <c r="AJ57" s="216"/>
      <c r="AK57" s="13"/>
    </row>
    <row r="58" spans="2:37">
      <c r="B58" s="9"/>
      <c r="D58" s="63" t="s">
        <v>98</v>
      </c>
      <c r="E58" s="65" t="str">
        <f>E57</f>
        <v>número</v>
      </c>
      <c r="F58" s="65"/>
      <c r="G58" s="65"/>
      <c r="H58" s="65"/>
      <c r="I58" s="65"/>
      <c r="J58" s="65"/>
      <c r="K58" s="65"/>
      <c r="L58" s="65"/>
      <c r="M58" s="65"/>
      <c r="N58" s="65"/>
      <c r="O58" s="65"/>
      <c r="P58" s="65"/>
      <c r="Q58" s="65"/>
      <c r="R58" s="65"/>
      <c r="S58" s="65"/>
      <c r="T58" s="65"/>
      <c r="U58" s="65"/>
      <c r="V58" s="65"/>
      <c r="W58" s="65"/>
      <c r="X58" s="32">
        <f t="shared" si="95"/>
        <v>0</v>
      </c>
      <c r="Y58" s="32">
        <f t="shared" si="96"/>
        <v>0</v>
      </c>
      <c r="Z58" s="32">
        <f t="shared" si="97"/>
        <v>0</v>
      </c>
      <c r="AA58" s="21"/>
      <c r="AB58" s="214"/>
      <c r="AC58" s="215"/>
      <c r="AD58" s="215"/>
      <c r="AE58" s="215"/>
      <c r="AF58" s="215"/>
      <c r="AG58" s="215"/>
      <c r="AH58" s="215"/>
      <c r="AI58" s="215"/>
      <c r="AJ58" s="216"/>
      <c r="AK58" s="13"/>
    </row>
    <row r="59" spans="2:37">
      <c r="B59" s="9"/>
      <c r="D59" s="63" t="s">
        <v>102</v>
      </c>
      <c r="E59" s="65" t="str">
        <f t="shared" ref="E59:E68" si="98">E58</f>
        <v>número</v>
      </c>
      <c r="F59" s="65"/>
      <c r="G59" s="65"/>
      <c r="H59" s="65"/>
      <c r="I59" s="65"/>
      <c r="J59" s="65"/>
      <c r="K59" s="65"/>
      <c r="L59" s="65"/>
      <c r="M59" s="65"/>
      <c r="N59" s="65"/>
      <c r="O59" s="65"/>
      <c r="P59" s="65"/>
      <c r="Q59" s="65"/>
      <c r="R59" s="65"/>
      <c r="S59" s="65"/>
      <c r="T59" s="65"/>
      <c r="U59" s="65"/>
      <c r="V59" s="65"/>
      <c r="W59" s="65"/>
      <c r="X59" s="32">
        <f t="shared" si="95"/>
        <v>0</v>
      </c>
      <c r="Y59" s="32">
        <f t="shared" si="96"/>
        <v>0</v>
      </c>
      <c r="Z59" s="32">
        <f t="shared" si="97"/>
        <v>0</v>
      </c>
      <c r="AA59" s="21"/>
      <c r="AB59" s="214"/>
      <c r="AC59" s="215"/>
      <c r="AD59" s="215"/>
      <c r="AE59" s="215"/>
      <c r="AF59" s="215"/>
      <c r="AG59" s="215"/>
      <c r="AH59" s="215"/>
      <c r="AI59" s="215"/>
      <c r="AJ59" s="216"/>
      <c r="AK59" s="13"/>
    </row>
    <row r="60" spans="2:37">
      <c r="B60" s="9"/>
      <c r="D60" s="63" t="s">
        <v>100</v>
      </c>
      <c r="E60" s="65" t="str">
        <f t="shared" si="98"/>
        <v>número</v>
      </c>
      <c r="F60" s="65"/>
      <c r="G60" s="65"/>
      <c r="H60" s="65"/>
      <c r="I60" s="65"/>
      <c r="J60" s="65"/>
      <c r="K60" s="65"/>
      <c r="L60" s="65"/>
      <c r="M60" s="65"/>
      <c r="N60" s="65"/>
      <c r="O60" s="65"/>
      <c r="P60" s="65"/>
      <c r="Q60" s="65"/>
      <c r="R60" s="65"/>
      <c r="S60" s="65"/>
      <c r="T60" s="65"/>
      <c r="U60" s="65"/>
      <c r="V60" s="65"/>
      <c r="W60" s="65"/>
      <c r="X60" s="32">
        <f t="shared" si="95"/>
        <v>0</v>
      </c>
      <c r="Y60" s="32">
        <f t="shared" si="96"/>
        <v>0</v>
      </c>
      <c r="Z60" s="32">
        <f t="shared" si="97"/>
        <v>0</v>
      </c>
      <c r="AA60" s="21"/>
      <c r="AB60" s="214"/>
      <c r="AC60" s="215"/>
      <c r="AD60" s="215"/>
      <c r="AE60" s="215"/>
      <c r="AF60" s="215"/>
      <c r="AG60" s="215"/>
      <c r="AH60" s="215"/>
      <c r="AI60" s="215"/>
      <c r="AJ60" s="216"/>
      <c r="AK60" s="13"/>
    </row>
    <row r="61" spans="2:37">
      <c r="B61" s="9"/>
      <c r="D61" s="63" t="s">
        <v>99</v>
      </c>
      <c r="E61" s="65" t="str">
        <f t="shared" si="98"/>
        <v>número</v>
      </c>
      <c r="F61" s="65"/>
      <c r="G61" s="65"/>
      <c r="H61" s="65"/>
      <c r="I61" s="65"/>
      <c r="J61" s="65"/>
      <c r="K61" s="65"/>
      <c r="L61" s="65"/>
      <c r="M61" s="65"/>
      <c r="N61" s="65"/>
      <c r="O61" s="65"/>
      <c r="P61" s="65"/>
      <c r="Q61" s="65"/>
      <c r="R61" s="65"/>
      <c r="S61" s="65"/>
      <c r="T61" s="65"/>
      <c r="U61" s="65"/>
      <c r="V61" s="65"/>
      <c r="W61" s="65"/>
      <c r="X61" s="32">
        <f t="shared" si="95"/>
        <v>0</v>
      </c>
      <c r="Y61" s="32">
        <f t="shared" si="96"/>
        <v>0</v>
      </c>
      <c r="Z61" s="32">
        <f t="shared" si="97"/>
        <v>0</v>
      </c>
      <c r="AA61" s="21"/>
      <c r="AB61" s="214"/>
      <c r="AC61" s="215"/>
      <c r="AD61" s="215"/>
      <c r="AE61" s="215"/>
      <c r="AF61" s="215"/>
      <c r="AG61" s="215"/>
      <c r="AH61" s="215"/>
      <c r="AI61" s="215"/>
      <c r="AJ61" s="216"/>
      <c r="AK61" s="13"/>
    </row>
    <row r="62" spans="2:37" ht="29.1" customHeight="1">
      <c r="B62" s="9"/>
      <c r="C62" s="221" t="s">
        <v>361</v>
      </c>
      <c r="D62" s="61" t="s">
        <v>197</v>
      </c>
      <c r="E62" s="12" t="s">
        <v>47</v>
      </c>
      <c r="F62" s="121">
        <v>43466</v>
      </c>
      <c r="G62" s="121">
        <v>43497</v>
      </c>
      <c r="H62" s="121">
        <v>43525</v>
      </c>
      <c r="I62" s="121">
        <v>43556</v>
      </c>
      <c r="J62" s="121">
        <v>43586</v>
      </c>
      <c r="K62" s="121">
        <v>43617</v>
      </c>
      <c r="L62" s="121">
        <v>43647</v>
      </c>
      <c r="M62" s="121">
        <v>43678</v>
      </c>
      <c r="N62" s="121">
        <v>43709</v>
      </c>
      <c r="O62" s="121">
        <v>43739</v>
      </c>
      <c r="P62" s="121">
        <v>43770</v>
      </c>
      <c r="Q62" s="121">
        <v>43800</v>
      </c>
      <c r="R62" s="186">
        <v>44013</v>
      </c>
      <c r="S62" s="186">
        <v>44044</v>
      </c>
      <c r="T62" s="186">
        <v>44075</v>
      </c>
      <c r="U62" s="186">
        <v>44105</v>
      </c>
      <c r="V62" s="186">
        <v>44136</v>
      </c>
      <c r="W62" s="186">
        <v>44166</v>
      </c>
      <c r="X62" s="36">
        <v>2019</v>
      </c>
      <c r="Y62" s="187" t="s">
        <v>302</v>
      </c>
      <c r="Z62" s="187" t="s">
        <v>303</v>
      </c>
      <c r="AA62" s="12"/>
      <c r="AB62" s="213" t="s">
        <v>31</v>
      </c>
      <c r="AC62" s="213"/>
      <c r="AD62" s="24"/>
      <c r="AE62" s="24"/>
      <c r="AF62" s="24"/>
      <c r="AG62" s="24"/>
      <c r="AH62" s="24"/>
      <c r="AI62" s="12"/>
      <c r="AK62" s="13"/>
    </row>
    <row r="63" spans="2:37">
      <c r="B63" s="9"/>
      <c r="D63" s="62" t="s">
        <v>101</v>
      </c>
      <c r="E63" s="65" t="s">
        <v>3</v>
      </c>
      <c r="F63" s="33">
        <f>SUM(F64:F68)</f>
        <v>0</v>
      </c>
      <c r="G63" s="33">
        <f>SUM(G64:G68)</f>
        <v>0</v>
      </c>
      <c r="H63" s="33">
        <f t="shared" ref="H63:W63" si="99">SUM(H64:H68)</f>
        <v>0</v>
      </c>
      <c r="I63" s="33">
        <f t="shared" si="99"/>
        <v>0</v>
      </c>
      <c r="J63" s="33">
        <f t="shared" si="99"/>
        <v>0</v>
      </c>
      <c r="K63" s="33">
        <f t="shared" si="99"/>
        <v>0</v>
      </c>
      <c r="L63" s="33">
        <f t="shared" si="99"/>
        <v>0</v>
      </c>
      <c r="M63" s="33">
        <f t="shared" si="99"/>
        <v>0</v>
      </c>
      <c r="N63" s="33">
        <f t="shared" si="99"/>
        <v>0</v>
      </c>
      <c r="O63" s="33">
        <f t="shared" si="99"/>
        <v>0</v>
      </c>
      <c r="P63" s="33">
        <f t="shared" si="99"/>
        <v>0</v>
      </c>
      <c r="Q63" s="33">
        <f t="shared" si="99"/>
        <v>0</v>
      </c>
      <c r="R63" s="33">
        <f t="shared" si="99"/>
        <v>0</v>
      </c>
      <c r="S63" s="33">
        <f t="shared" si="99"/>
        <v>0</v>
      </c>
      <c r="T63" s="33">
        <f t="shared" si="99"/>
        <v>0</v>
      </c>
      <c r="U63" s="33">
        <f t="shared" si="99"/>
        <v>0</v>
      </c>
      <c r="V63" s="33">
        <f t="shared" si="99"/>
        <v>0</v>
      </c>
      <c r="W63" s="33">
        <f t="shared" si="99"/>
        <v>0</v>
      </c>
      <c r="X63" s="32">
        <f t="shared" ref="X63:X68" si="100">+SUM(F63:Q63)</f>
        <v>0</v>
      </c>
      <c r="Y63" s="32">
        <f t="shared" ref="Y63:Y68" si="101">+SUM(L63:Q63)</f>
        <v>0</v>
      </c>
      <c r="Z63" s="32">
        <f t="shared" ref="Z63:Z68" si="102">+SUM(R63:W63)</f>
        <v>0</v>
      </c>
      <c r="AA63" s="20"/>
      <c r="AB63" s="214"/>
      <c r="AC63" s="215"/>
      <c r="AD63" s="215"/>
      <c r="AE63" s="215"/>
      <c r="AF63" s="215"/>
      <c r="AG63" s="215"/>
      <c r="AH63" s="215"/>
      <c r="AI63" s="215"/>
      <c r="AJ63" s="216"/>
      <c r="AK63" s="13"/>
    </row>
    <row r="64" spans="2:37">
      <c r="B64" s="9"/>
      <c r="D64" s="63" t="s">
        <v>97</v>
      </c>
      <c r="E64" s="65" t="str">
        <f t="shared" ref="E64" si="103">E63</f>
        <v>número</v>
      </c>
      <c r="F64" s="65"/>
      <c r="G64" s="65"/>
      <c r="H64" s="65"/>
      <c r="I64" s="65"/>
      <c r="J64" s="65"/>
      <c r="K64" s="65"/>
      <c r="L64" s="65"/>
      <c r="M64" s="65"/>
      <c r="N64" s="65"/>
      <c r="O64" s="65"/>
      <c r="P64" s="65"/>
      <c r="Q64" s="65"/>
      <c r="R64" s="65"/>
      <c r="S64" s="65"/>
      <c r="T64" s="65"/>
      <c r="U64" s="65"/>
      <c r="V64" s="65"/>
      <c r="W64" s="65"/>
      <c r="X64" s="32">
        <f t="shared" si="100"/>
        <v>0</v>
      </c>
      <c r="Y64" s="32">
        <f t="shared" si="101"/>
        <v>0</v>
      </c>
      <c r="Z64" s="32">
        <f t="shared" si="102"/>
        <v>0</v>
      </c>
      <c r="AA64" s="20"/>
      <c r="AB64" s="214"/>
      <c r="AC64" s="215"/>
      <c r="AD64" s="215"/>
      <c r="AE64" s="215"/>
      <c r="AF64" s="215"/>
      <c r="AG64" s="215"/>
      <c r="AH64" s="215"/>
      <c r="AI64" s="215"/>
      <c r="AJ64" s="216"/>
      <c r="AK64" s="13"/>
    </row>
    <row r="65" spans="2:37">
      <c r="B65" s="9"/>
      <c r="D65" s="63" t="s">
        <v>98</v>
      </c>
      <c r="E65" s="65" t="str">
        <f>E64</f>
        <v>número</v>
      </c>
      <c r="F65" s="65"/>
      <c r="G65" s="65"/>
      <c r="H65" s="65"/>
      <c r="I65" s="65"/>
      <c r="J65" s="65"/>
      <c r="K65" s="65"/>
      <c r="L65" s="65"/>
      <c r="M65" s="65"/>
      <c r="N65" s="65"/>
      <c r="O65" s="65"/>
      <c r="P65" s="65"/>
      <c r="Q65" s="65"/>
      <c r="R65" s="65"/>
      <c r="S65" s="65"/>
      <c r="T65" s="65"/>
      <c r="U65" s="65"/>
      <c r="V65" s="65"/>
      <c r="W65" s="65"/>
      <c r="X65" s="32">
        <f t="shared" si="100"/>
        <v>0</v>
      </c>
      <c r="Y65" s="32">
        <f t="shared" si="101"/>
        <v>0</v>
      </c>
      <c r="Z65" s="32">
        <f t="shared" si="102"/>
        <v>0</v>
      </c>
      <c r="AA65" s="21"/>
      <c r="AB65" s="214"/>
      <c r="AC65" s="215"/>
      <c r="AD65" s="215"/>
      <c r="AE65" s="215"/>
      <c r="AF65" s="215"/>
      <c r="AG65" s="215"/>
      <c r="AH65" s="215"/>
      <c r="AI65" s="215"/>
      <c r="AJ65" s="216"/>
      <c r="AK65" s="13"/>
    </row>
    <row r="66" spans="2:37">
      <c r="B66" s="9"/>
      <c r="D66" s="63" t="s">
        <v>102</v>
      </c>
      <c r="E66" s="65" t="str">
        <f t="shared" si="98"/>
        <v>número</v>
      </c>
      <c r="F66" s="65"/>
      <c r="G66" s="65"/>
      <c r="H66" s="65"/>
      <c r="I66" s="65"/>
      <c r="J66" s="65"/>
      <c r="K66" s="65"/>
      <c r="L66" s="65"/>
      <c r="M66" s="65"/>
      <c r="N66" s="65"/>
      <c r="O66" s="65"/>
      <c r="P66" s="65"/>
      <c r="Q66" s="65"/>
      <c r="R66" s="65"/>
      <c r="S66" s="65"/>
      <c r="T66" s="65"/>
      <c r="U66" s="65"/>
      <c r="V66" s="65"/>
      <c r="W66" s="65"/>
      <c r="X66" s="32">
        <f t="shared" si="100"/>
        <v>0</v>
      </c>
      <c r="Y66" s="32">
        <f t="shared" si="101"/>
        <v>0</v>
      </c>
      <c r="Z66" s="32">
        <f t="shared" si="102"/>
        <v>0</v>
      </c>
      <c r="AA66" s="21"/>
      <c r="AB66" s="214"/>
      <c r="AC66" s="215"/>
      <c r="AD66" s="215"/>
      <c r="AE66" s="215"/>
      <c r="AF66" s="215"/>
      <c r="AG66" s="215"/>
      <c r="AH66" s="215"/>
      <c r="AI66" s="215"/>
      <c r="AJ66" s="216"/>
      <c r="AK66" s="13"/>
    </row>
    <row r="67" spans="2:37">
      <c r="B67" s="9"/>
      <c r="D67" s="63" t="s">
        <v>100</v>
      </c>
      <c r="E67" s="65" t="str">
        <f t="shared" si="98"/>
        <v>número</v>
      </c>
      <c r="F67" s="65"/>
      <c r="G67" s="65"/>
      <c r="H67" s="65"/>
      <c r="I67" s="65"/>
      <c r="J67" s="65"/>
      <c r="K67" s="65"/>
      <c r="L67" s="65"/>
      <c r="M67" s="65"/>
      <c r="N67" s="65"/>
      <c r="O67" s="65"/>
      <c r="P67" s="65"/>
      <c r="Q67" s="65"/>
      <c r="R67" s="65"/>
      <c r="S67" s="65"/>
      <c r="T67" s="65"/>
      <c r="U67" s="65"/>
      <c r="V67" s="65"/>
      <c r="W67" s="65"/>
      <c r="X67" s="32">
        <f t="shared" si="100"/>
        <v>0</v>
      </c>
      <c r="Y67" s="32">
        <f t="shared" si="101"/>
        <v>0</v>
      </c>
      <c r="Z67" s="32">
        <f t="shared" si="102"/>
        <v>0</v>
      </c>
      <c r="AA67" s="21"/>
      <c r="AB67" s="214"/>
      <c r="AC67" s="215"/>
      <c r="AD67" s="215"/>
      <c r="AE67" s="215"/>
      <c r="AF67" s="215"/>
      <c r="AG67" s="215"/>
      <c r="AH67" s="215"/>
      <c r="AI67" s="215"/>
      <c r="AJ67" s="216"/>
      <c r="AK67" s="13"/>
    </row>
    <row r="68" spans="2:37">
      <c r="B68" s="9"/>
      <c r="D68" s="63" t="s">
        <v>99</v>
      </c>
      <c r="E68" s="65" t="str">
        <f t="shared" si="98"/>
        <v>número</v>
      </c>
      <c r="F68" s="65"/>
      <c r="G68" s="65"/>
      <c r="H68" s="65"/>
      <c r="I68" s="65"/>
      <c r="J68" s="65"/>
      <c r="K68" s="65"/>
      <c r="L68" s="65"/>
      <c r="M68" s="65"/>
      <c r="N68" s="65"/>
      <c r="O68" s="65"/>
      <c r="P68" s="65"/>
      <c r="Q68" s="65"/>
      <c r="R68" s="65"/>
      <c r="S68" s="65"/>
      <c r="T68" s="65"/>
      <c r="U68" s="65"/>
      <c r="V68" s="65"/>
      <c r="W68" s="65"/>
      <c r="X68" s="32">
        <f t="shared" si="100"/>
        <v>0</v>
      </c>
      <c r="Y68" s="32">
        <f t="shared" si="101"/>
        <v>0</v>
      </c>
      <c r="Z68" s="32">
        <f t="shared" si="102"/>
        <v>0</v>
      </c>
      <c r="AA68" s="21"/>
      <c r="AB68" s="214"/>
      <c r="AC68" s="215"/>
      <c r="AD68" s="215"/>
      <c r="AE68" s="215"/>
      <c r="AF68" s="215"/>
      <c r="AG68" s="215"/>
      <c r="AH68" s="215"/>
      <c r="AI68" s="215"/>
      <c r="AJ68" s="216"/>
      <c r="AK68" s="13"/>
    </row>
    <row r="69" spans="2:37" ht="29.1" customHeight="1">
      <c r="B69" s="9"/>
      <c r="C69" s="221" t="s">
        <v>362</v>
      </c>
      <c r="D69" s="61" t="s">
        <v>277</v>
      </c>
      <c r="E69" s="12" t="s">
        <v>47</v>
      </c>
      <c r="F69" s="121">
        <v>43466</v>
      </c>
      <c r="G69" s="121">
        <v>43497</v>
      </c>
      <c r="H69" s="121">
        <v>43525</v>
      </c>
      <c r="I69" s="121">
        <v>43556</v>
      </c>
      <c r="J69" s="121">
        <v>43586</v>
      </c>
      <c r="K69" s="121">
        <v>43617</v>
      </c>
      <c r="L69" s="121">
        <v>43647</v>
      </c>
      <c r="M69" s="121">
        <v>43678</v>
      </c>
      <c r="N69" s="121">
        <v>43709</v>
      </c>
      <c r="O69" s="121">
        <v>43739</v>
      </c>
      <c r="P69" s="121">
        <v>43770</v>
      </c>
      <c r="Q69" s="121">
        <v>43800</v>
      </c>
      <c r="R69" s="186">
        <v>44013</v>
      </c>
      <c r="S69" s="186">
        <v>44044</v>
      </c>
      <c r="T69" s="186">
        <v>44075</v>
      </c>
      <c r="U69" s="186">
        <v>44105</v>
      </c>
      <c r="V69" s="186">
        <v>44136</v>
      </c>
      <c r="W69" s="186">
        <v>44166</v>
      </c>
      <c r="X69" s="36">
        <v>2019</v>
      </c>
      <c r="Y69" s="187" t="s">
        <v>302</v>
      </c>
      <c r="Z69" s="187" t="s">
        <v>303</v>
      </c>
      <c r="AA69" s="12"/>
      <c r="AB69" s="213" t="s">
        <v>31</v>
      </c>
      <c r="AC69" s="213"/>
      <c r="AD69" s="24"/>
      <c r="AE69" s="24"/>
      <c r="AF69" s="24"/>
      <c r="AG69" s="24"/>
      <c r="AH69" s="24"/>
      <c r="AI69" s="12"/>
      <c r="AK69" s="13"/>
    </row>
    <row r="70" spans="2:37">
      <c r="B70" s="9"/>
      <c r="D70" s="63" t="s">
        <v>97</v>
      </c>
      <c r="E70" s="65" t="s">
        <v>96</v>
      </c>
      <c r="F70" s="65"/>
      <c r="G70" s="65"/>
      <c r="H70" s="65"/>
      <c r="I70" s="65"/>
      <c r="J70" s="65"/>
      <c r="K70" s="65"/>
      <c r="L70" s="65"/>
      <c r="M70" s="65"/>
      <c r="N70" s="65"/>
      <c r="O70" s="65"/>
      <c r="P70" s="65"/>
      <c r="Q70" s="65"/>
      <c r="R70" s="65"/>
      <c r="S70" s="65"/>
      <c r="T70" s="65"/>
      <c r="U70" s="65"/>
      <c r="V70" s="65"/>
      <c r="W70" s="65"/>
      <c r="X70" s="32">
        <f t="shared" ref="X70:X74" si="104">+SUM(F70:Q70)</f>
        <v>0</v>
      </c>
      <c r="Y70" s="32">
        <f t="shared" ref="Y70:Y74" si="105">+SUM(L70:Q70)</f>
        <v>0</v>
      </c>
      <c r="Z70" s="32">
        <f t="shared" ref="Z70:Z74" si="106">+SUM(R70:W70)</f>
        <v>0</v>
      </c>
      <c r="AA70" s="20"/>
      <c r="AB70" s="214"/>
      <c r="AC70" s="215"/>
      <c r="AD70" s="215"/>
      <c r="AE70" s="215"/>
      <c r="AF70" s="215"/>
      <c r="AG70" s="215"/>
      <c r="AH70" s="215"/>
      <c r="AI70" s="215"/>
      <c r="AJ70" s="216"/>
      <c r="AK70" s="13"/>
    </row>
    <row r="71" spans="2:37">
      <c r="B71" s="9"/>
      <c r="D71" s="63" t="s">
        <v>98</v>
      </c>
      <c r="E71" s="65" t="s">
        <v>96</v>
      </c>
      <c r="F71" s="65"/>
      <c r="G71" s="65"/>
      <c r="H71" s="65"/>
      <c r="I71" s="65"/>
      <c r="J71" s="65"/>
      <c r="K71" s="65"/>
      <c r="L71" s="65"/>
      <c r="M71" s="65"/>
      <c r="N71" s="65"/>
      <c r="O71" s="65"/>
      <c r="P71" s="65"/>
      <c r="Q71" s="65"/>
      <c r="R71" s="65"/>
      <c r="S71" s="65"/>
      <c r="T71" s="65"/>
      <c r="U71" s="65"/>
      <c r="V71" s="65"/>
      <c r="W71" s="65"/>
      <c r="X71" s="32">
        <f t="shared" si="104"/>
        <v>0</v>
      </c>
      <c r="Y71" s="32">
        <f t="shared" si="105"/>
        <v>0</v>
      </c>
      <c r="Z71" s="32">
        <f t="shared" si="106"/>
        <v>0</v>
      </c>
      <c r="AA71" s="21"/>
      <c r="AB71" s="214"/>
      <c r="AC71" s="215"/>
      <c r="AD71" s="215"/>
      <c r="AE71" s="215"/>
      <c r="AF71" s="215"/>
      <c r="AG71" s="215"/>
      <c r="AH71" s="215"/>
      <c r="AI71" s="215"/>
      <c r="AJ71" s="216"/>
      <c r="AK71" s="13"/>
    </row>
    <row r="72" spans="2:37">
      <c r="B72" s="9"/>
      <c r="D72" s="63" t="s">
        <v>102</v>
      </c>
      <c r="E72" s="65" t="s">
        <v>96</v>
      </c>
      <c r="F72" s="65"/>
      <c r="G72" s="65"/>
      <c r="H72" s="65"/>
      <c r="I72" s="65"/>
      <c r="J72" s="65"/>
      <c r="K72" s="65"/>
      <c r="L72" s="65"/>
      <c r="M72" s="65"/>
      <c r="N72" s="65"/>
      <c r="O72" s="65"/>
      <c r="P72" s="65"/>
      <c r="Q72" s="65"/>
      <c r="R72" s="65"/>
      <c r="S72" s="65"/>
      <c r="T72" s="65"/>
      <c r="U72" s="65"/>
      <c r="V72" s="65"/>
      <c r="W72" s="65"/>
      <c r="X72" s="32">
        <f t="shared" si="104"/>
        <v>0</v>
      </c>
      <c r="Y72" s="32">
        <f t="shared" si="105"/>
        <v>0</v>
      </c>
      <c r="Z72" s="32">
        <f t="shared" si="106"/>
        <v>0</v>
      </c>
      <c r="AA72" s="21"/>
      <c r="AB72" s="214"/>
      <c r="AC72" s="215"/>
      <c r="AD72" s="215"/>
      <c r="AE72" s="215"/>
      <c r="AF72" s="215"/>
      <c r="AG72" s="215"/>
      <c r="AH72" s="215"/>
      <c r="AI72" s="215"/>
      <c r="AJ72" s="216"/>
      <c r="AK72" s="13"/>
    </row>
    <row r="73" spans="2:37">
      <c r="B73" s="9"/>
      <c r="D73" s="63" t="s">
        <v>100</v>
      </c>
      <c r="E73" s="65" t="s">
        <v>96</v>
      </c>
      <c r="F73" s="65"/>
      <c r="G73" s="65"/>
      <c r="H73" s="65"/>
      <c r="I73" s="65"/>
      <c r="J73" s="65"/>
      <c r="K73" s="65"/>
      <c r="L73" s="65"/>
      <c r="M73" s="65"/>
      <c r="N73" s="65"/>
      <c r="O73" s="65"/>
      <c r="P73" s="65"/>
      <c r="Q73" s="65"/>
      <c r="R73" s="65"/>
      <c r="S73" s="65"/>
      <c r="T73" s="65"/>
      <c r="U73" s="65"/>
      <c r="V73" s="65"/>
      <c r="W73" s="65"/>
      <c r="X73" s="32">
        <f t="shared" si="104"/>
        <v>0</v>
      </c>
      <c r="Y73" s="32">
        <f t="shared" si="105"/>
        <v>0</v>
      </c>
      <c r="Z73" s="32">
        <f t="shared" si="106"/>
        <v>0</v>
      </c>
      <c r="AA73" s="21"/>
      <c r="AB73" s="214"/>
      <c r="AC73" s="215"/>
      <c r="AD73" s="215"/>
      <c r="AE73" s="215"/>
      <c r="AF73" s="215"/>
      <c r="AG73" s="215"/>
      <c r="AH73" s="215"/>
      <c r="AI73" s="215"/>
      <c r="AJ73" s="216"/>
      <c r="AK73" s="13"/>
    </row>
    <row r="74" spans="2:37">
      <c r="B74" s="9"/>
      <c r="D74" s="63" t="s">
        <v>99</v>
      </c>
      <c r="E74" s="65" t="s">
        <v>96</v>
      </c>
      <c r="F74" s="65"/>
      <c r="G74" s="65"/>
      <c r="H74" s="65"/>
      <c r="I74" s="65"/>
      <c r="J74" s="65"/>
      <c r="K74" s="65"/>
      <c r="L74" s="65"/>
      <c r="M74" s="65"/>
      <c r="N74" s="65"/>
      <c r="O74" s="65"/>
      <c r="P74" s="65"/>
      <c r="Q74" s="65"/>
      <c r="R74" s="65"/>
      <c r="S74" s="65"/>
      <c r="T74" s="65"/>
      <c r="U74" s="65"/>
      <c r="V74" s="65"/>
      <c r="W74" s="65"/>
      <c r="X74" s="32">
        <f t="shared" si="104"/>
        <v>0</v>
      </c>
      <c r="Y74" s="32">
        <f t="shared" si="105"/>
        <v>0</v>
      </c>
      <c r="Z74" s="32">
        <f t="shared" si="106"/>
        <v>0</v>
      </c>
      <c r="AA74" s="21"/>
      <c r="AB74" s="214"/>
      <c r="AC74" s="215"/>
      <c r="AD74" s="215"/>
      <c r="AE74" s="215"/>
      <c r="AF74" s="215"/>
      <c r="AG74" s="215"/>
      <c r="AH74" s="215"/>
      <c r="AI74" s="215"/>
      <c r="AJ74" s="216"/>
      <c r="AK74" s="13"/>
    </row>
    <row r="75" spans="2:37" ht="29.1" customHeight="1">
      <c r="B75" s="9"/>
      <c r="C75" s="221" t="s">
        <v>363</v>
      </c>
      <c r="D75" s="61" t="s">
        <v>276</v>
      </c>
      <c r="E75" s="12" t="s">
        <v>47</v>
      </c>
      <c r="F75" s="121">
        <v>43466</v>
      </c>
      <c r="G75" s="121">
        <v>43497</v>
      </c>
      <c r="H75" s="121">
        <v>43525</v>
      </c>
      <c r="I75" s="121">
        <v>43556</v>
      </c>
      <c r="J75" s="121">
        <v>43586</v>
      </c>
      <c r="K75" s="121">
        <v>43617</v>
      </c>
      <c r="L75" s="121">
        <v>43647</v>
      </c>
      <c r="M75" s="121">
        <v>43678</v>
      </c>
      <c r="N75" s="121">
        <v>43709</v>
      </c>
      <c r="O75" s="121">
        <v>43739</v>
      </c>
      <c r="P75" s="121">
        <v>43770</v>
      </c>
      <c r="Q75" s="121">
        <v>43800</v>
      </c>
      <c r="R75" s="186">
        <v>44013</v>
      </c>
      <c r="S75" s="186">
        <v>44044</v>
      </c>
      <c r="T75" s="186">
        <v>44075</v>
      </c>
      <c r="U75" s="186">
        <v>44105</v>
      </c>
      <c r="V75" s="186">
        <v>44136</v>
      </c>
      <c r="W75" s="186">
        <v>44166</v>
      </c>
      <c r="X75" s="36">
        <v>2019</v>
      </c>
      <c r="Y75" s="187" t="s">
        <v>302</v>
      </c>
      <c r="Z75" s="187" t="s">
        <v>303</v>
      </c>
      <c r="AA75" s="12"/>
      <c r="AB75" s="213" t="s">
        <v>31</v>
      </c>
      <c r="AC75" s="213"/>
      <c r="AD75" s="24"/>
      <c r="AE75" s="24"/>
      <c r="AF75" s="24"/>
      <c r="AG75" s="24"/>
      <c r="AH75" s="24"/>
      <c r="AI75" s="12"/>
      <c r="AK75" s="13"/>
    </row>
    <row r="76" spans="2:37">
      <c r="B76" s="9"/>
      <c r="D76" s="63" t="s">
        <v>97</v>
      </c>
      <c r="E76" s="65" t="s">
        <v>96</v>
      </c>
      <c r="F76" s="65"/>
      <c r="G76" s="65"/>
      <c r="H76" s="65"/>
      <c r="I76" s="65"/>
      <c r="J76" s="65"/>
      <c r="K76" s="65"/>
      <c r="L76" s="65"/>
      <c r="M76" s="65"/>
      <c r="N76" s="65"/>
      <c r="O76" s="65"/>
      <c r="P76" s="65"/>
      <c r="Q76" s="65"/>
      <c r="R76" s="65"/>
      <c r="S76" s="65"/>
      <c r="T76" s="65"/>
      <c r="U76" s="65"/>
      <c r="V76" s="65"/>
      <c r="W76" s="65"/>
      <c r="X76" s="32">
        <f t="shared" ref="X76:X80" si="107">+SUM(F76:Q76)</f>
        <v>0</v>
      </c>
      <c r="Y76" s="32">
        <f t="shared" ref="Y76:Y80" si="108">+SUM(L76:Q76)</f>
        <v>0</v>
      </c>
      <c r="Z76" s="32">
        <f t="shared" ref="Z76:Z80" si="109">+SUM(R76:W76)</f>
        <v>0</v>
      </c>
      <c r="AA76" s="20"/>
      <c r="AB76" s="214"/>
      <c r="AC76" s="215"/>
      <c r="AD76" s="215"/>
      <c r="AE76" s="215"/>
      <c r="AF76" s="215"/>
      <c r="AG76" s="215"/>
      <c r="AH76" s="215"/>
      <c r="AI76" s="215"/>
      <c r="AJ76" s="216"/>
      <c r="AK76" s="13"/>
    </row>
    <row r="77" spans="2:37">
      <c r="B77" s="9"/>
      <c r="D77" s="63" t="s">
        <v>98</v>
      </c>
      <c r="E77" s="65" t="s">
        <v>96</v>
      </c>
      <c r="F77" s="65"/>
      <c r="G77" s="65"/>
      <c r="H77" s="65"/>
      <c r="I77" s="65"/>
      <c r="J77" s="65"/>
      <c r="K77" s="65"/>
      <c r="L77" s="65"/>
      <c r="M77" s="65"/>
      <c r="N77" s="65"/>
      <c r="O77" s="65"/>
      <c r="P77" s="65"/>
      <c r="Q77" s="65"/>
      <c r="R77" s="65"/>
      <c r="S77" s="65"/>
      <c r="T77" s="65"/>
      <c r="U77" s="65"/>
      <c r="V77" s="65"/>
      <c r="W77" s="65"/>
      <c r="X77" s="32">
        <f t="shared" si="107"/>
        <v>0</v>
      </c>
      <c r="Y77" s="32">
        <f t="shared" si="108"/>
        <v>0</v>
      </c>
      <c r="Z77" s="32">
        <f t="shared" si="109"/>
        <v>0</v>
      </c>
      <c r="AA77" s="21"/>
      <c r="AB77" s="214"/>
      <c r="AC77" s="215"/>
      <c r="AD77" s="215"/>
      <c r="AE77" s="215"/>
      <c r="AF77" s="215"/>
      <c r="AG77" s="215"/>
      <c r="AH77" s="215"/>
      <c r="AI77" s="215"/>
      <c r="AJ77" s="216"/>
      <c r="AK77" s="13"/>
    </row>
    <row r="78" spans="2:37">
      <c r="B78" s="9"/>
      <c r="D78" s="63" t="s">
        <v>102</v>
      </c>
      <c r="E78" s="65" t="s">
        <v>96</v>
      </c>
      <c r="F78" s="65"/>
      <c r="G78" s="65"/>
      <c r="H78" s="65"/>
      <c r="I78" s="65"/>
      <c r="J78" s="65"/>
      <c r="K78" s="65"/>
      <c r="L78" s="65"/>
      <c r="M78" s="65"/>
      <c r="N78" s="65"/>
      <c r="O78" s="65"/>
      <c r="P78" s="65"/>
      <c r="Q78" s="65"/>
      <c r="R78" s="65"/>
      <c r="S78" s="65"/>
      <c r="T78" s="65"/>
      <c r="U78" s="65"/>
      <c r="V78" s="65"/>
      <c r="W78" s="65"/>
      <c r="X78" s="32">
        <f t="shared" si="107"/>
        <v>0</v>
      </c>
      <c r="Y78" s="32">
        <f t="shared" si="108"/>
        <v>0</v>
      </c>
      <c r="Z78" s="32">
        <f t="shared" si="109"/>
        <v>0</v>
      </c>
      <c r="AA78" s="21"/>
      <c r="AB78" s="214"/>
      <c r="AC78" s="215"/>
      <c r="AD78" s="215"/>
      <c r="AE78" s="215"/>
      <c r="AF78" s="215"/>
      <c r="AG78" s="215"/>
      <c r="AH78" s="215"/>
      <c r="AI78" s="215"/>
      <c r="AJ78" s="216"/>
      <c r="AK78" s="13"/>
    </row>
    <row r="79" spans="2:37">
      <c r="B79" s="9"/>
      <c r="D79" s="63" t="s">
        <v>100</v>
      </c>
      <c r="E79" s="65" t="s">
        <v>96</v>
      </c>
      <c r="F79" s="65"/>
      <c r="G79" s="65"/>
      <c r="H79" s="65"/>
      <c r="I79" s="65"/>
      <c r="J79" s="65"/>
      <c r="K79" s="65"/>
      <c r="L79" s="65"/>
      <c r="M79" s="65"/>
      <c r="N79" s="65"/>
      <c r="O79" s="65"/>
      <c r="P79" s="65"/>
      <c r="Q79" s="65"/>
      <c r="R79" s="65"/>
      <c r="S79" s="65"/>
      <c r="T79" s="65"/>
      <c r="U79" s="65"/>
      <c r="V79" s="65"/>
      <c r="W79" s="65"/>
      <c r="X79" s="32">
        <f t="shared" si="107"/>
        <v>0</v>
      </c>
      <c r="Y79" s="32">
        <f t="shared" si="108"/>
        <v>0</v>
      </c>
      <c r="Z79" s="32">
        <f t="shared" si="109"/>
        <v>0</v>
      </c>
      <c r="AA79" s="21"/>
      <c r="AB79" s="214"/>
      <c r="AC79" s="215"/>
      <c r="AD79" s="215"/>
      <c r="AE79" s="215"/>
      <c r="AF79" s="215"/>
      <c r="AG79" s="215"/>
      <c r="AH79" s="215"/>
      <c r="AI79" s="215"/>
      <c r="AJ79" s="216"/>
      <c r="AK79" s="13"/>
    </row>
    <row r="80" spans="2:37">
      <c r="B80" s="9"/>
      <c r="D80" s="63" t="s">
        <v>99</v>
      </c>
      <c r="E80" s="65" t="s">
        <v>96</v>
      </c>
      <c r="F80" s="65"/>
      <c r="G80" s="65"/>
      <c r="H80" s="65"/>
      <c r="I80" s="65"/>
      <c r="J80" s="65"/>
      <c r="K80" s="65"/>
      <c r="L80" s="65"/>
      <c r="M80" s="65"/>
      <c r="N80" s="65"/>
      <c r="O80" s="65"/>
      <c r="P80" s="65"/>
      <c r="Q80" s="65"/>
      <c r="R80" s="65"/>
      <c r="S80" s="65"/>
      <c r="T80" s="65"/>
      <c r="U80" s="65"/>
      <c r="V80" s="65"/>
      <c r="W80" s="65"/>
      <c r="X80" s="32">
        <f t="shared" si="107"/>
        <v>0</v>
      </c>
      <c r="Y80" s="32">
        <f t="shared" si="108"/>
        <v>0</v>
      </c>
      <c r="Z80" s="32">
        <f t="shared" si="109"/>
        <v>0</v>
      </c>
      <c r="AA80" s="21"/>
      <c r="AB80" s="214"/>
      <c r="AC80" s="215"/>
      <c r="AD80" s="215"/>
      <c r="AE80" s="215"/>
      <c r="AF80" s="215"/>
      <c r="AG80" s="215"/>
      <c r="AH80" s="215"/>
      <c r="AI80" s="215"/>
      <c r="AJ80" s="216"/>
      <c r="AK80" s="13"/>
    </row>
    <row r="81" spans="2:37" ht="29.1" customHeight="1">
      <c r="B81" s="9"/>
      <c r="C81" s="221" t="s">
        <v>364</v>
      </c>
      <c r="D81" s="61" t="s">
        <v>281</v>
      </c>
      <c r="E81" s="12" t="s">
        <v>47</v>
      </c>
      <c r="F81" s="121">
        <v>43466</v>
      </c>
      <c r="G81" s="121">
        <v>43497</v>
      </c>
      <c r="H81" s="121">
        <v>43525</v>
      </c>
      <c r="I81" s="121">
        <v>43556</v>
      </c>
      <c r="J81" s="121">
        <v>43586</v>
      </c>
      <c r="K81" s="121">
        <v>43617</v>
      </c>
      <c r="L81" s="121">
        <v>43647</v>
      </c>
      <c r="M81" s="121">
        <v>43678</v>
      </c>
      <c r="N81" s="121">
        <v>43709</v>
      </c>
      <c r="O81" s="121">
        <v>43739</v>
      </c>
      <c r="P81" s="121">
        <v>43770</v>
      </c>
      <c r="Q81" s="121">
        <v>43800</v>
      </c>
      <c r="R81" s="186">
        <v>44013</v>
      </c>
      <c r="S81" s="186">
        <v>44044</v>
      </c>
      <c r="T81" s="186">
        <v>44075</v>
      </c>
      <c r="U81" s="186">
        <v>44105</v>
      </c>
      <c r="V81" s="186">
        <v>44136</v>
      </c>
      <c r="W81" s="186">
        <v>44166</v>
      </c>
      <c r="X81" s="36">
        <v>2019</v>
      </c>
      <c r="Y81" s="187" t="s">
        <v>302</v>
      </c>
      <c r="Z81" s="187" t="s">
        <v>303</v>
      </c>
      <c r="AA81" s="12"/>
      <c r="AB81" s="213" t="s">
        <v>31</v>
      </c>
      <c r="AC81" s="213"/>
      <c r="AD81" s="24"/>
      <c r="AE81" s="24"/>
      <c r="AF81" s="24"/>
      <c r="AG81" s="24"/>
      <c r="AH81" s="24"/>
      <c r="AI81" s="12"/>
      <c r="AK81" s="13"/>
    </row>
    <row r="82" spans="2:37">
      <c r="B82" s="9"/>
      <c r="D82" s="63" t="s">
        <v>97</v>
      </c>
      <c r="E82" s="65" t="s">
        <v>96</v>
      </c>
      <c r="F82" s="65"/>
      <c r="G82" s="65"/>
      <c r="H82" s="65"/>
      <c r="I82" s="65"/>
      <c r="J82" s="65"/>
      <c r="K82" s="65"/>
      <c r="L82" s="65"/>
      <c r="M82" s="65"/>
      <c r="N82" s="65"/>
      <c r="O82" s="65"/>
      <c r="P82" s="65"/>
      <c r="Q82" s="65"/>
      <c r="R82" s="65"/>
      <c r="S82" s="65"/>
      <c r="T82" s="65"/>
      <c r="U82" s="65"/>
      <c r="V82" s="65"/>
      <c r="W82" s="65"/>
      <c r="X82" s="32">
        <f t="shared" ref="X82:X86" si="110">+SUM(F82:Q82)</f>
        <v>0</v>
      </c>
      <c r="Y82" s="32">
        <f t="shared" ref="Y82:Y86" si="111">+SUM(L82:Q82)</f>
        <v>0</v>
      </c>
      <c r="Z82" s="32">
        <f t="shared" ref="Z82:Z86" si="112">+SUM(R82:W82)</f>
        <v>0</v>
      </c>
      <c r="AA82" s="20"/>
      <c r="AB82" s="214"/>
      <c r="AC82" s="215"/>
      <c r="AD82" s="215"/>
      <c r="AE82" s="215"/>
      <c r="AF82" s="215"/>
      <c r="AG82" s="215"/>
      <c r="AH82" s="215"/>
      <c r="AI82" s="215"/>
      <c r="AJ82" s="216"/>
      <c r="AK82" s="13"/>
    </row>
    <row r="83" spans="2:37">
      <c r="B83" s="9"/>
      <c r="D83" s="63" t="s">
        <v>98</v>
      </c>
      <c r="E83" s="65" t="s">
        <v>96</v>
      </c>
      <c r="F83" s="65"/>
      <c r="G83" s="65"/>
      <c r="H83" s="65"/>
      <c r="I83" s="65"/>
      <c r="J83" s="65"/>
      <c r="K83" s="65"/>
      <c r="L83" s="65"/>
      <c r="M83" s="65"/>
      <c r="N83" s="65"/>
      <c r="O83" s="65"/>
      <c r="P83" s="65"/>
      <c r="Q83" s="65"/>
      <c r="R83" s="65"/>
      <c r="S83" s="65"/>
      <c r="T83" s="65"/>
      <c r="U83" s="65"/>
      <c r="V83" s="65"/>
      <c r="W83" s="65"/>
      <c r="X83" s="32">
        <f t="shared" si="110"/>
        <v>0</v>
      </c>
      <c r="Y83" s="32">
        <f t="shared" si="111"/>
        <v>0</v>
      </c>
      <c r="Z83" s="32">
        <f t="shared" si="112"/>
        <v>0</v>
      </c>
      <c r="AA83" s="21"/>
      <c r="AB83" s="214"/>
      <c r="AC83" s="215"/>
      <c r="AD83" s="215"/>
      <c r="AE83" s="215"/>
      <c r="AF83" s="215"/>
      <c r="AG83" s="215"/>
      <c r="AH83" s="215"/>
      <c r="AI83" s="215"/>
      <c r="AJ83" s="216"/>
      <c r="AK83" s="13"/>
    </row>
    <row r="84" spans="2:37">
      <c r="B84" s="9"/>
      <c r="D84" s="63" t="s">
        <v>102</v>
      </c>
      <c r="E84" s="65" t="s">
        <v>96</v>
      </c>
      <c r="F84" s="65"/>
      <c r="G84" s="65"/>
      <c r="H84" s="65"/>
      <c r="I84" s="65"/>
      <c r="J84" s="65"/>
      <c r="K84" s="65"/>
      <c r="L84" s="65"/>
      <c r="M84" s="65"/>
      <c r="N84" s="65"/>
      <c r="O84" s="65"/>
      <c r="P84" s="65"/>
      <c r="Q84" s="65"/>
      <c r="R84" s="65"/>
      <c r="S84" s="65"/>
      <c r="T84" s="65"/>
      <c r="U84" s="65"/>
      <c r="V84" s="65"/>
      <c r="W84" s="65"/>
      <c r="X84" s="32">
        <f t="shared" si="110"/>
        <v>0</v>
      </c>
      <c r="Y84" s="32">
        <f t="shared" si="111"/>
        <v>0</v>
      </c>
      <c r="Z84" s="32">
        <f t="shared" si="112"/>
        <v>0</v>
      </c>
      <c r="AA84" s="21"/>
      <c r="AB84" s="214"/>
      <c r="AC84" s="215"/>
      <c r="AD84" s="215"/>
      <c r="AE84" s="215"/>
      <c r="AF84" s="215"/>
      <c r="AG84" s="215"/>
      <c r="AH84" s="215"/>
      <c r="AI84" s="215"/>
      <c r="AJ84" s="216"/>
      <c r="AK84" s="13"/>
    </row>
    <row r="85" spans="2:37">
      <c r="B85" s="9"/>
      <c r="D85" s="63" t="s">
        <v>100</v>
      </c>
      <c r="E85" s="65" t="s">
        <v>96</v>
      </c>
      <c r="F85" s="65"/>
      <c r="G85" s="65"/>
      <c r="H85" s="65"/>
      <c r="I85" s="65"/>
      <c r="J85" s="65"/>
      <c r="K85" s="65"/>
      <c r="L85" s="65"/>
      <c r="M85" s="65"/>
      <c r="N85" s="65"/>
      <c r="O85" s="65"/>
      <c r="P85" s="65"/>
      <c r="Q85" s="65"/>
      <c r="R85" s="65"/>
      <c r="S85" s="65"/>
      <c r="T85" s="65"/>
      <c r="U85" s="65"/>
      <c r="V85" s="65"/>
      <c r="W85" s="65"/>
      <c r="X85" s="32">
        <f t="shared" si="110"/>
        <v>0</v>
      </c>
      <c r="Y85" s="32">
        <f t="shared" si="111"/>
        <v>0</v>
      </c>
      <c r="Z85" s="32">
        <f t="shared" si="112"/>
        <v>0</v>
      </c>
      <c r="AA85" s="21"/>
      <c r="AB85" s="214"/>
      <c r="AC85" s="215"/>
      <c r="AD85" s="215"/>
      <c r="AE85" s="215"/>
      <c r="AF85" s="215"/>
      <c r="AG85" s="215"/>
      <c r="AH85" s="215"/>
      <c r="AI85" s="215"/>
      <c r="AJ85" s="216"/>
      <c r="AK85" s="13"/>
    </row>
    <row r="86" spans="2:37">
      <c r="B86" s="9"/>
      <c r="D86" s="63" t="s">
        <v>99</v>
      </c>
      <c r="E86" s="65" t="s">
        <v>96</v>
      </c>
      <c r="F86" s="65"/>
      <c r="G86" s="65"/>
      <c r="H86" s="65"/>
      <c r="I86" s="65"/>
      <c r="J86" s="65"/>
      <c r="K86" s="65"/>
      <c r="L86" s="65"/>
      <c r="M86" s="65"/>
      <c r="N86" s="65"/>
      <c r="O86" s="65"/>
      <c r="P86" s="65"/>
      <c r="Q86" s="65"/>
      <c r="R86" s="65"/>
      <c r="S86" s="65"/>
      <c r="T86" s="65"/>
      <c r="U86" s="65"/>
      <c r="V86" s="65"/>
      <c r="W86" s="65"/>
      <c r="X86" s="32">
        <f t="shared" si="110"/>
        <v>0</v>
      </c>
      <c r="Y86" s="32">
        <f t="shared" si="111"/>
        <v>0</v>
      </c>
      <c r="Z86" s="32">
        <f t="shared" si="112"/>
        <v>0</v>
      </c>
      <c r="AA86" s="21"/>
      <c r="AB86" s="214"/>
      <c r="AC86" s="215"/>
      <c r="AD86" s="215"/>
      <c r="AE86" s="215"/>
      <c r="AF86" s="215"/>
      <c r="AG86" s="215"/>
      <c r="AH86" s="215"/>
      <c r="AI86" s="215"/>
      <c r="AJ86" s="216"/>
      <c r="AK86" s="13"/>
    </row>
    <row r="87" spans="2:37" ht="29.1" customHeight="1">
      <c r="B87" s="9"/>
      <c r="C87" s="221" t="s">
        <v>365</v>
      </c>
      <c r="D87" s="61" t="s">
        <v>275</v>
      </c>
      <c r="E87" s="12" t="s">
        <v>47</v>
      </c>
      <c r="F87" s="121">
        <v>43466</v>
      </c>
      <c r="G87" s="121">
        <v>43497</v>
      </c>
      <c r="H87" s="121">
        <v>43525</v>
      </c>
      <c r="I87" s="121">
        <v>43556</v>
      </c>
      <c r="J87" s="121">
        <v>43586</v>
      </c>
      <c r="K87" s="121">
        <v>43617</v>
      </c>
      <c r="L87" s="121">
        <v>43647</v>
      </c>
      <c r="M87" s="121">
        <v>43678</v>
      </c>
      <c r="N87" s="121">
        <v>43709</v>
      </c>
      <c r="O87" s="121">
        <v>43739</v>
      </c>
      <c r="P87" s="121">
        <v>43770</v>
      </c>
      <c r="Q87" s="121">
        <v>43800</v>
      </c>
      <c r="R87" s="186">
        <v>44013</v>
      </c>
      <c r="S87" s="186">
        <v>44044</v>
      </c>
      <c r="T87" s="186">
        <v>44075</v>
      </c>
      <c r="U87" s="186">
        <v>44105</v>
      </c>
      <c r="V87" s="186">
        <v>44136</v>
      </c>
      <c r="W87" s="186">
        <v>44166</v>
      </c>
      <c r="X87" s="36">
        <v>2019</v>
      </c>
      <c r="Y87" s="187" t="s">
        <v>302</v>
      </c>
      <c r="Z87" s="187" t="s">
        <v>303</v>
      </c>
      <c r="AA87" s="12"/>
      <c r="AB87" s="213" t="s">
        <v>31</v>
      </c>
      <c r="AC87" s="213"/>
      <c r="AD87" s="24"/>
      <c r="AE87" s="24"/>
      <c r="AF87" s="24"/>
      <c r="AG87" s="24"/>
      <c r="AH87" s="24"/>
      <c r="AI87" s="12"/>
      <c r="AK87" s="13"/>
    </row>
    <row r="88" spans="2:37">
      <c r="B88" s="9"/>
      <c r="D88" s="63" t="s">
        <v>97</v>
      </c>
      <c r="E88" s="65" t="s">
        <v>96</v>
      </c>
      <c r="F88" s="65"/>
      <c r="G88" s="65"/>
      <c r="H88" s="65"/>
      <c r="I88" s="65"/>
      <c r="J88" s="65"/>
      <c r="K88" s="65"/>
      <c r="L88" s="65"/>
      <c r="M88" s="65"/>
      <c r="N88" s="65"/>
      <c r="O88" s="65"/>
      <c r="P88" s="65"/>
      <c r="Q88" s="65"/>
      <c r="R88" s="65"/>
      <c r="S88" s="65"/>
      <c r="T88" s="65"/>
      <c r="U88" s="65"/>
      <c r="V88" s="65"/>
      <c r="W88" s="65"/>
      <c r="X88" s="32">
        <f t="shared" ref="X88:X92" si="113">+SUM(F88:Q88)</f>
        <v>0</v>
      </c>
      <c r="Y88" s="32">
        <f t="shared" ref="Y88:Y92" si="114">+SUM(L88:Q88)</f>
        <v>0</v>
      </c>
      <c r="Z88" s="32">
        <f t="shared" ref="Z88:Z92" si="115">+SUM(R88:W88)</f>
        <v>0</v>
      </c>
      <c r="AA88" s="20"/>
      <c r="AB88" s="214"/>
      <c r="AC88" s="215"/>
      <c r="AD88" s="215"/>
      <c r="AE88" s="215"/>
      <c r="AF88" s="215"/>
      <c r="AG88" s="215"/>
      <c r="AH88" s="215"/>
      <c r="AI88" s="215"/>
      <c r="AJ88" s="216"/>
      <c r="AK88" s="13"/>
    </row>
    <row r="89" spans="2:37">
      <c r="B89" s="9"/>
      <c r="D89" s="63" t="s">
        <v>98</v>
      </c>
      <c r="E89" s="65" t="s">
        <v>96</v>
      </c>
      <c r="F89" s="65"/>
      <c r="G89" s="65"/>
      <c r="H89" s="65"/>
      <c r="I89" s="65"/>
      <c r="J89" s="65"/>
      <c r="K89" s="65"/>
      <c r="L89" s="65"/>
      <c r="M89" s="65"/>
      <c r="N89" s="65"/>
      <c r="O89" s="65"/>
      <c r="P89" s="65"/>
      <c r="Q89" s="65"/>
      <c r="R89" s="65"/>
      <c r="S89" s="65"/>
      <c r="T89" s="65"/>
      <c r="U89" s="65"/>
      <c r="V89" s="65"/>
      <c r="W89" s="65"/>
      <c r="X89" s="32">
        <f t="shared" si="113"/>
        <v>0</v>
      </c>
      <c r="Y89" s="32">
        <f t="shared" si="114"/>
        <v>0</v>
      </c>
      <c r="Z89" s="32">
        <f t="shared" si="115"/>
        <v>0</v>
      </c>
      <c r="AA89" s="21"/>
      <c r="AB89" s="214"/>
      <c r="AC89" s="215"/>
      <c r="AD89" s="215"/>
      <c r="AE89" s="215"/>
      <c r="AF89" s="215"/>
      <c r="AG89" s="215"/>
      <c r="AH89" s="215"/>
      <c r="AI89" s="215"/>
      <c r="AJ89" s="216"/>
      <c r="AK89" s="13"/>
    </row>
    <row r="90" spans="2:37">
      <c r="B90" s="9"/>
      <c r="D90" s="63" t="s">
        <v>102</v>
      </c>
      <c r="E90" s="65" t="s">
        <v>96</v>
      </c>
      <c r="F90" s="65"/>
      <c r="G90" s="65"/>
      <c r="H90" s="65"/>
      <c r="I90" s="65"/>
      <c r="J90" s="65"/>
      <c r="K90" s="65"/>
      <c r="L90" s="65"/>
      <c r="M90" s="65"/>
      <c r="N90" s="65"/>
      <c r="O90" s="65"/>
      <c r="P90" s="65"/>
      <c r="Q90" s="65"/>
      <c r="R90" s="65"/>
      <c r="S90" s="65"/>
      <c r="T90" s="65"/>
      <c r="U90" s="65"/>
      <c r="V90" s="65"/>
      <c r="W90" s="65"/>
      <c r="X90" s="32">
        <f t="shared" si="113"/>
        <v>0</v>
      </c>
      <c r="Y90" s="32">
        <f t="shared" si="114"/>
        <v>0</v>
      </c>
      <c r="Z90" s="32">
        <f t="shared" si="115"/>
        <v>0</v>
      </c>
      <c r="AA90" s="21"/>
      <c r="AB90" s="214"/>
      <c r="AC90" s="215"/>
      <c r="AD90" s="215"/>
      <c r="AE90" s="215"/>
      <c r="AF90" s="215"/>
      <c r="AG90" s="215"/>
      <c r="AH90" s="215"/>
      <c r="AI90" s="215"/>
      <c r="AJ90" s="216"/>
      <c r="AK90" s="13"/>
    </row>
    <row r="91" spans="2:37">
      <c r="B91" s="9"/>
      <c r="D91" s="63" t="s">
        <v>100</v>
      </c>
      <c r="E91" s="65" t="s">
        <v>96</v>
      </c>
      <c r="F91" s="65"/>
      <c r="G91" s="65"/>
      <c r="H91" s="65"/>
      <c r="I91" s="65"/>
      <c r="J91" s="65"/>
      <c r="K91" s="65"/>
      <c r="L91" s="65"/>
      <c r="M91" s="65"/>
      <c r="N91" s="65"/>
      <c r="O91" s="65"/>
      <c r="P91" s="65"/>
      <c r="Q91" s="65"/>
      <c r="R91" s="65"/>
      <c r="S91" s="65"/>
      <c r="T91" s="65"/>
      <c r="U91" s="65"/>
      <c r="V91" s="65"/>
      <c r="W91" s="65"/>
      <c r="X91" s="32">
        <f t="shared" si="113"/>
        <v>0</v>
      </c>
      <c r="Y91" s="32">
        <f t="shared" si="114"/>
        <v>0</v>
      </c>
      <c r="Z91" s="32">
        <f t="shared" si="115"/>
        <v>0</v>
      </c>
      <c r="AA91" s="21"/>
      <c r="AB91" s="214"/>
      <c r="AC91" s="215"/>
      <c r="AD91" s="215"/>
      <c r="AE91" s="215"/>
      <c r="AF91" s="215"/>
      <c r="AG91" s="215"/>
      <c r="AH91" s="215"/>
      <c r="AI91" s="215"/>
      <c r="AJ91" s="216"/>
      <c r="AK91" s="13"/>
    </row>
    <row r="92" spans="2:37">
      <c r="B92" s="9"/>
      <c r="D92" s="63" t="s">
        <v>99</v>
      </c>
      <c r="E92" s="65" t="s">
        <v>96</v>
      </c>
      <c r="F92" s="65"/>
      <c r="G92" s="65"/>
      <c r="H92" s="65"/>
      <c r="I92" s="65"/>
      <c r="J92" s="65"/>
      <c r="K92" s="65"/>
      <c r="L92" s="65"/>
      <c r="M92" s="65"/>
      <c r="N92" s="65"/>
      <c r="O92" s="65"/>
      <c r="P92" s="65"/>
      <c r="Q92" s="65"/>
      <c r="R92" s="65"/>
      <c r="S92" s="65"/>
      <c r="T92" s="65"/>
      <c r="U92" s="65"/>
      <c r="V92" s="65"/>
      <c r="W92" s="65"/>
      <c r="X92" s="32">
        <f t="shared" si="113"/>
        <v>0</v>
      </c>
      <c r="Y92" s="32">
        <f t="shared" si="114"/>
        <v>0</v>
      </c>
      <c r="Z92" s="32">
        <f t="shared" si="115"/>
        <v>0</v>
      </c>
      <c r="AA92" s="21"/>
      <c r="AB92" s="214"/>
      <c r="AC92" s="215"/>
      <c r="AD92" s="215"/>
      <c r="AE92" s="215"/>
      <c r="AF92" s="215"/>
      <c r="AG92" s="215"/>
      <c r="AH92" s="215"/>
      <c r="AI92" s="215"/>
      <c r="AJ92" s="216"/>
      <c r="AK92" s="13"/>
    </row>
    <row r="93" spans="2:37" ht="29.1" customHeight="1">
      <c r="B93" s="9"/>
      <c r="C93" s="221" t="s">
        <v>366</v>
      </c>
      <c r="D93" s="61" t="s">
        <v>274</v>
      </c>
      <c r="E93" s="12" t="s">
        <v>47</v>
      </c>
      <c r="F93" s="121">
        <v>43466</v>
      </c>
      <c r="G93" s="121">
        <v>43497</v>
      </c>
      <c r="H93" s="121">
        <v>43525</v>
      </c>
      <c r="I93" s="121">
        <v>43556</v>
      </c>
      <c r="J93" s="121">
        <v>43586</v>
      </c>
      <c r="K93" s="121">
        <v>43617</v>
      </c>
      <c r="L93" s="121">
        <v>43647</v>
      </c>
      <c r="M93" s="121">
        <v>43678</v>
      </c>
      <c r="N93" s="121">
        <v>43709</v>
      </c>
      <c r="O93" s="121">
        <v>43739</v>
      </c>
      <c r="P93" s="121">
        <v>43770</v>
      </c>
      <c r="Q93" s="121">
        <v>43800</v>
      </c>
      <c r="R93" s="186">
        <v>44013</v>
      </c>
      <c r="S93" s="186">
        <v>44044</v>
      </c>
      <c r="T93" s="186">
        <v>44075</v>
      </c>
      <c r="U93" s="186">
        <v>44105</v>
      </c>
      <c r="V93" s="186">
        <v>44136</v>
      </c>
      <c r="W93" s="186">
        <v>44166</v>
      </c>
      <c r="X93" s="36">
        <v>2019</v>
      </c>
      <c r="Y93" s="187" t="s">
        <v>302</v>
      </c>
      <c r="Z93" s="187" t="s">
        <v>303</v>
      </c>
      <c r="AA93" s="12"/>
      <c r="AB93" s="213" t="s">
        <v>31</v>
      </c>
      <c r="AC93" s="213"/>
      <c r="AD93" s="24"/>
      <c r="AE93" s="24"/>
      <c r="AF93" s="24"/>
      <c r="AG93" s="24"/>
      <c r="AH93" s="24"/>
      <c r="AI93" s="12"/>
      <c r="AK93" s="13"/>
    </row>
    <row r="94" spans="2:37">
      <c r="B94" s="9"/>
      <c r="D94" s="62" t="s">
        <v>290</v>
      </c>
      <c r="E94" s="65" t="s">
        <v>95</v>
      </c>
      <c r="F94" s="33">
        <f>SUM(F95:F99)</f>
        <v>0</v>
      </c>
      <c r="G94" s="33">
        <f t="shared" ref="G94:W94" si="116">SUM(G95:G99)</f>
        <v>0</v>
      </c>
      <c r="H94" s="33">
        <f t="shared" si="116"/>
        <v>0</v>
      </c>
      <c r="I94" s="33">
        <f t="shared" si="116"/>
        <v>0</v>
      </c>
      <c r="J94" s="33">
        <f t="shared" si="116"/>
        <v>0</v>
      </c>
      <c r="K94" s="33">
        <f t="shared" si="116"/>
        <v>0</v>
      </c>
      <c r="L94" s="33">
        <f t="shared" si="116"/>
        <v>0</v>
      </c>
      <c r="M94" s="33">
        <f t="shared" si="116"/>
        <v>0</v>
      </c>
      <c r="N94" s="33">
        <f t="shared" si="116"/>
        <v>0</v>
      </c>
      <c r="O94" s="33">
        <f t="shared" si="116"/>
        <v>0</v>
      </c>
      <c r="P94" s="33">
        <f t="shared" si="116"/>
        <v>0</v>
      </c>
      <c r="Q94" s="33">
        <f t="shared" si="116"/>
        <v>0</v>
      </c>
      <c r="R94" s="33">
        <f t="shared" si="116"/>
        <v>0</v>
      </c>
      <c r="S94" s="33">
        <f t="shared" si="116"/>
        <v>0</v>
      </c>
      <c r="T94" s="33">
        <f t="shared" si="116"/>
        <v>0</v>
      </c>
      <c r="U94" s="33">
        <f t="shared" si="116"/>
        <v>0</v>
      </c>
      <c r="V94" s="33">
        <f t="shared" si="116"/>
        <v>0</v>
      </c>
      <c r="W94" s="33">
        <f t="shared" si="116"/>
        <v>0</v>
      </c>
      <c r="X94" s="32">
        <f t="shared" ref="X94:X99" si="117">+SUM(F94:Q94)</f>
        <v>0</v>
      </c>
      <c r="Y94" s="32">
        <f t="shared" ref="Y94:Y99" si="118">+SUM(L94:Q94)</f>
        <v>0</v>
      </c>
      <c r="Z94" s="32">
        <f t="shared" ref="Z94:Z99" si="119">+SUM(R94:W94)</f>
        <v>0</v>
      </c>
      <c r="AA94" s="20"/>
      <c r="AB94" s="214"/>
      <c r="AC94" s="215"/>
      <c r="AD94" s="215"/>
      <c r="AE94" s="215"/>
      <c r="AF94" s="215"/>
      <c r="AG94" s="215"/>
      <c r="AH94" s="215"/>
      <c r="AI94" s="215"/>
      <c r="AJ94" s="216"/>
      <c r="AK94" s="13"/>
    </row>
    <row r="95" spans="2:37">
      <c r="B95" s="9"/>
      <c r="D95" s="63" t="s">
        <v>97</v>
      </c>
      <c r="E95" s="65" t="s">
        <v>95</v>
      </c>
      <c r="F95" s="65"/>
      <c r="G95" s="65"/>
      <c r="H95" s="65"/>
      <c r="I95" s="65"/>
      <c r="J95" s="65"/>
      <c r="K95" s="65"/>
      <c r="L95" s="65"/>
      <c r="M95" s="65"/>
      <c r="N95" s="65"/>
      <c r="O95" s="65"/>
      <c r="P95" s="65"/>
      <c r="Q95" s="65"/>
      <c r="R95" s="65"/>
      <c r="S95" s="65"/>
      <c r="T95" s="65"/>
      <c r="U95" s="65"/>
      <c r="V95" s="65"/>
      <c r="W95" s="65"/>
      <c r="X95" s="32">
        <f t="shared" si="117"/>
        <v>0</v>
      </c>
      <c r="Y95" s="32">
        <f t="shared" si="118"/>
        <v>0</v>
      </c>
      <c r="Z95" s="32">
        <f t="shared" si="119"/>
        <v>0</v>
      </c>
      <c r="AA95" s="20"/>
      <c r="AB95" s="214"/>
      <c r="AC95" s="215"/>
      <c r="AD95" s="215"/>
      <c r="AE95" s="215"/>
      <c r="AF95" s="215"/>
      <c r="AG95" s="215"/>
      <c r="AH95" s="215"/>
      <c r="AI95" s="215"/>
      <c r="AJ95" s="216"/>
      <c r="AK95" s="13"/>
    </row>
    <row r="96" spans="2:37">
      <c r="B96" s="9"/>
      <c r="D96" s="63" t="s">
        <v>98</v>
      </c>
      <c r="E96" s="65" t="s">
        <v>95</v>
      </c>
      <c r="F96" s="65"/>
      <c r="G96" s="65"/>
      <c r="H96" s="65"/>
      <c r="I96" s="65"/>
      <c r="J96" s="65"/>
      <c r="K96" s="65"/>
      <c r="L96" s="65"/>
      <c r="M96" s="65"/>
      <c r="N96" s="65"/>
      <c r="O96" s="65"/>
      <c r="P96" s="65"/>
      <c r="Q96" s="65"/>
      <c r="R96" s="65"/>
      <c r="S96" s="65"/>
      <c r="T96" s="65"/>
      <c r="U96" s="65"/>
      <c r="V96" s="65"/>
      <c r="W96" s="65"/>
      <c r="X96" s="32">
        <f t="shared" si="117"/>
        <v>0</v>
      </c>
      <c r="Y96" s="32">
        <f t="shared" si="118"/>
        <v>0</v>
      </c>
      <c r="Z96" s="32">
        <f t="shared" si="119"/>
        <v>0</v>
      </c>
      <c r="AA96" s="20"/>
      <c r="AB96" s="214"/>
      <c r="AC96" s="215"/>
      <c r="AD96" s="215"/>
      <c r="AE96" s="215"/>
      <c r="AF96" s="215"/>
      <c r="AG96" s="215"/>
      <c r="AH96" s="215"/>
      <c r="AI96" s="215"/>
      <c r="AJ96" s="216"/>
      <c r="AK96" s="13"/>
    </row>
    <row r="97" spans="2:37">
      <c r="B97" s="9"/>
      <c r="D97" s="63" t="s">
        <v>102</v>
      </c>
      <c r="E97" s="65" t="s">
        <v>95</v>
      </c>
      <c r="F97" s="65"/>
      <c r="G97" s="65"/>
      <c r="H97" s="65"/>
      <c r="I97" s="65"/>
      <c r="J97" s="65"/>
      <c r="K97" s="65"/>
      <c r="L97" s="65"/>
      <c r="M97" s="65"/>
      <c r="N97" s="65"/>
      <c r="O97" s="65"/>
      <c r="P97" s="65"/>
      <c r="Q97" s="65"/>
      <c r="R97" s="65"/>
      <c r="S97" s="65"/>
      <c r="T97" s="65"/>
      <c r="U97" s="65"/>
      <c r="V97" s="65"/>
      <c r="W97" s="65"/>
      <c r="X97" s="32">
        <f t="shared" si="117"/>
        <v>0</v>
      </c>
      <c r="Y97" s="32">
        <f t="shared" si="118"/>
        <v>0</v>
      </c>
      <c r="Z97" s="32">
        <f t="shared" si="119"/>
        <v>0</v>
      </c>
      <c r="AA97" s="21"/>
      <c r="AB97" s="214"/>
      <c r="AC97" s="215"/>
      <c r="AD97" s="215"/>
      <c r="AE97" s="215"/>
      <c r="AF97" s="215"/>
      <c r="AG97" s="215"/>
      <c r="AH97" s="215"/>
      <c r="AI97" s="215"/>
      <c r="AJ97" s="216"/>
      <c r="AK97" s="13"/>
    </row>
    <row r="98" spans="2:37">
      <c r="B98" s="9"/>
      <c r="D98" s="63" t="s">
        <v>100</v>
      </c>
      <c r="E98" s="65" t="s">
        <v>95</v>
      </c>
      <c r="F98" s="65"/>
      <c r="G98" s="65"/>
      <c r="H98" s="65"/>
      <c r="I98" s="65"/>
      <c r="J98" s="65"/>
      <c r="K98" s="65"/>
      <c r="L98" s="65"/>
      <c r="M98" s="65"/>
      <c r="N98" s="65"/>
      <c r="O98" s="65"/>
      <c r="P98" s="65"/>
      <c r="Q98" s="65"/>
      <c r="R98" s="65"/>
      <c r="S98" s="65"/>
      <c r="T98" s="65"/>
      <c r="U98" s="65"/>
      <c r="V98" s="65"/>
      <c r="W98" s="65"/>
      <c r="X98" s="32">
        <f t="shared" si="117"/>
        <v>0</v>
      </c>
      <c r="Y98" s="32">
        <f t="shared" si="118"/>
        <v>0</v>
      </c>
      <c r="Z98" s="32">
        <f t="shared" si="119"/>
        <v>0</v>
      </c>
      <c r="AA98" s="21"/>
      <c r="AB98" s="214"/>
      <c r="AC98" s="215"/>
      <c r="AD98" s="215"/>
      <c r="AE98" s="215"/>
      <c r="AF98" s="215"/>
      <c r="AG98" s="215"/>
      <c r="AH98" s="215"/>
      <c r="AI98" s="215"/>
      <c r="AJ98" s="216"/>
      <c r="AK98" s="13"/>
    </row>
    <row r="99" spans="2:37">
      <c r="B99" s="9"/>
      <c r="D99" s="63" t="s">
        <v>99</v>
      </c>
      <c r="E99" s="65" t="s">
        <v>95</v>
      </c>
      <c r="F99" s="65"/>
      <c r="G99" s="65"/>
      <c r="H99" s="65"/>
      <c r="I99" s="65"/>
      <c r="J99" s="65"/>
      <c r="K99" s="65"/>
      <c r="L99" s="65"/>
      <c r="M99" s="65"/>
      <c r="N99" s="65"/>
      <c r="O99" s="65"/>
      <c r="P99" s="65"/>
      <c r="Q99" s="65"/>
      <c r="R99" s="65"/>
      <c r="S99" s="65"/>
      <c r="T99" s="65"/>
      <c r="U99" s="65"/>
      <c r="V99" s="65"/>
      <c r="W99" s="65"/>
      <c r="X99" s="32">
        <f t="shared" si="117"/>
        <v>0</v>
      </c>
      <c r="Y99" s="32">
        <f t="shared" si="118"/>
        <v>0</v>
      </c>
      <c r="Z99" s="32">
        <f t="shared" si="119"/>
        <v>0</v>
      </c>
      <c r="AA99" s="20"/>
      <c r="AB99" s="214" t="str">
        <f t="shared" ref="AB99" si="120">+IFERROR((Y99/X99)-1,"")</f>
        <v/>
      </c>
      <c r="AC99" s="215"/>
      <c r="AD99" s="215"/>
      <c r="AE99" s="215"/>
      <c r="AF99" s="215"/>
      <c r="AG99" s="215"/>
      <c r="AH99" s="215"/>
      <c r="AI99" s="215"/>
      <c r="AJ99" s="216"/>
      <c r="AK99" s="13"/>
    </row>
    <row r="100" spans="2:37" ht="29.1" customHeight="1">
      <c r="B100" s="9"/>
      <c r="C100" s="221" t="s">
        <v>367</v>
      </c>
      <c r="D100" s="61" t="s">
        <v>105</v>
      </c>
      <c r="E100" s="12" t="s">
        <v>47</v>
      </c>
      <c r="F100" s="121">
        <v>43466</v>
      </c>
      <c r="G100" s="121">
        <v>43497</v>
      </c>
      <c r="H100" s="121">
        <v>43525</v>
      </c>
      <c r="I100" s="121">
        <v>43556</v>
      </c>
      <c r="J100" s="121">
        <v>43586</v>
      </c>
      <c r="K100" s="121">
        <v>43617</v>
      </c>
      <c r="L100" s="121">
        <v>43647</v>
      </c>
      <c r="M100" s="121">
        <v>43678</v>
      </c>
      <c r="N100" s="121">
        <v>43709</v>
      </c>
      <c r="O100" s="121">
        <v>43739</v>
      </c>
      <c r="P100" s="121">
        <v>43770</v>
      </c>
      <c r="Q100" s="121">
        <v>43800</v>
      </c>
      <c r="R100" s="186">
        <v>44013</v>
      </c>
      <c r="S100" s="186">
        <v>44044</v>
      </c>
      <c r="T100" s="186">
        <v>44075</v>
      </c>
      <c r="U100" s="186">
        <v>44105</v>
      </c>
      <c r="V100" s="186">
        <v>44136</v>
      </c>
      <c r="W100" s="186">
        <v>44166</v>
      </c>
      <c r="X100" s="36">
        <v>2019</v>
      </c>
      <c r="Y100" s="187" t="s">
        <v>302</v>
      </c>
      <c r="Z100" s="187" t="s">
        <v>303</v>
      </c>
      <c r="AA100" s="12"/>
      <c r="AB100" s="213" t="s">
        <v>31</v>
      </c>
      <c r="AC100" s="213"/>
      <c r="AD100" s="24"/>
      <c r="AE100" s="24"/>
      <c r="AF100" s="24"/>
      <c r="AG100" s="24"/>
      <c r="AH100" s="24"/>
      <c r="AI100" s="12"/>
      <c r="AK100" s="13"/>
    </row>
    <row r="101" spans="2:37">
      <c r="B101" s="9"/>
      <c r="D101" s="62" t="s">
        <v>291</v>
      </c>
      <c r="E101" s="65" t="s">
        <v>95</v>
      </c>
      <c r="F101" s="33">
        <f>SUM(F102:F106)</f>
        <v>0</v>
      </c>
      <c r="G101" s="33">
        <f t="shared" ref="G101:W101" si="121">SUM(G102:G106)</f>
        <v>0</v>
      </c>
      <c r="H101" s="33">
        <f t="shared" si="121"/>
        <v>0</v>
      </c>
      <c r="I101" s="33">
        <f t="shared" si="121"/>
        <v>0</v>
      </c>
      <c r="J101" s="33">
        <f t="shared" si="121"/>
        <v>0</v>
      </c>
      <c r="K101" s="33">
        <f t="shared" si="121"/>
        <v>0</v>
      </c>
      <c r="L101" s="33">
        <f t="shared" si="121"/>
        <v>0</v>
      </c>
      <c r="M101" s="33">
        <f t="shared" si="121"/>
        <v>0</v>
      </c>
      <c r="N101" s="33">
        <f t="shared" si="121"/>
        <v>0</v>
      </c>
      <c r="O101" s="33">
        <f t="shared" si="121"/>
        <v>0</v>
      </c>
      <c r="P101" s="33">
        <f t="shared" si="121"/>
        <v>0</v>
      </c>
      <c r="Q101" s="33">
        <f t="shared" si="121"/>
        <v>0</v>
      </c>
      <c r="R101" s="33">
        <f t="shared" si="121"/>
        <v>0</v>
      </c>
      <c r="S101" s="33">
        <f t="shared" si="121"/>
        <v>0</v>
      </c>
      <c r="T101" s="33">
        <f t="shared" si="121"/>
        <v>0</v>
      </c>
      <c r="U101" s="33">
        <f t="shared" si="121"/>
        <v>0</v>
      </c>
      <c r="V101" s="33">
        <f t="shared" si="121"/>
        <v>0</v>
      </c>
      <c r="W101" s="33">
        <f t="shared" si="121"/>
        <v>0</v>
      </c>
      <c r="X101" s="32">
        <f t="shared" ref="X101:X106" si="122">+SUM(F101:Q101)</f>
        <v>0</v>
      </c>
      <c r="Y101" s="32">
        <f t="shared" ref="Y101:Y106" si="123">+SUM(L101:Q101)</f>
        <v>0</v>
      </c>
      <c r="Z101" s="32">
        <f t="shared" ref="Z101:Z106" si="124">+SUM(R101:W101)</f>
        <v>0</v>
      </c>
      <c r="AA101" s="20"/>
      <c r="AB101" s="214"/>
      <c r="AC101" s="215"/>
      <c r="AD101" s="215"/>
      <c r="AE101" s="215"/>
      <c r="AF101" s="215"/>
      <c r="AG101" s="215"/>
      <c r="AH101" s="215"/>
      <c r="AI101" s="215"/>
      <c r="AJ101" s="216"/>
      <c r="AK101" s="13"/>
    </row>
    <row r="102" spans="2:37">
      <c r="B102" s="9"/>
      <c r="D102" s="63" t="s">
        <v>97</v>
      </c>
      <c r="E102" s="65" t="s">
        <v>95</v>
      </c>
      <c r="F102" s="65"/>
      <c r="G102" s="65"/>
      <c r="H102" s="65"/>
      <c r="I102" s="65"/>
      <c r="J102" s="65"/>
      <c r="K102" s="65"/>
      <c r="L102" s="65"/>
      <c r="M102" s="65"/>
      <c r="N102" s="65"/>
      <c r="O102" s="65"/>
      <c r="P102" s="65"/>
      <c r="Q102" s="65"/>
      <c r="R102" s="65"/>
      <c r="S102" s="65"/>
      <c r="T102" s="65"/>
      <c r="U102" s="65"/>
      <c r="V102" s="65"/>
      <c r="W102" s="65"/>
      <c r="X102" s="32">
        <f t="shared" si="122"/>
        <v>0</v>
      </c>
      <c r="Y102" s="32">
        <f t="shared" si="123"/>
        <v>0</v>
      </c>
      <c r="Z102" s="32">
        <f t="shared" si="124"/>
        <v>0</v>
      </c>
      <c r="AA102" s="20"/>
      <c r="AB102" s="214"/>
      <c r="AC102" s="215"/>
      <c r="AD102" s="215"/>
      <c r="AE102" s="215"/>
      <c r="AF102" s="215"/>
      <c r="AG102" s="215"/>
      <c r="AH102" s="215"/>
      <c r="AI102" s="215"/>
      <c r="AJ102" s="216"/>
      <c r="AK102" s="13"/>
    </row>
    <row r="103" spans="2:37">
      <c r="B103" s="9"/>
      <c r="D103" s="63" t="s">
        <v>98</v>
      </c>
      <c r="E103" s="65" t="s">
        <v>95</v>
      </c>
      <c r="F103" s="65"/>
      <c r="G103" s="65"/>
      <c r="H103" s="65"/>
      <c r="I103" s="65"/>
      <c r="J103" s="65"/>
      <c r="K103" s="65"/>
      <c r="L103" s="65"/>
      <c r="M103" s="65"/>
      <c r="N103" s="65"/>
      <c r="O103" s="65"/>
      <c r="P103" s="65"/>
      <c r="Q103" s="65"/>
      <c r="R103" s="65"/>
      <c r="S103" s="65"/>
      <c r="T103" s="65"/>
      <c r="U103" s="65"/>
      <c r="V103" s="65"/>
      <c r="W103" s="65"/>
      <c r="X103" s="32">
        <f t="shared" si="122"/>
        <v>0</v>
      </c>
      <c r="Y103" s="32">
        <f t="shared" si="123"/>
        <v>0</v>
      </c>
      <c r="Z103" s="32">
        <f t="shared" si="124"/>
        <v>0</v>
      </c>
      <c r="AA103" s="20"/>
      <c r="AB103" s="214"/>
      <c r="AC103" s="215"/>
      <c r="AD103" s="215"/>
      <c r="AE103" s="215"/>
      <c r="AF103" s="215"/>
      <c r="AG103" s="215"/>
      <c r="AH103" s="215"/>
      <c r="AI103" s="215"/>
      <c r="AJ103" s="216"/>
      <c r="AK103" s="13"/>
    </row>
    <row r="104" spans="2:37">
      <c r="B104" s="9"/>
      <c r="D104" s="63" t="s">
        <v>102</v>
      </c>
      <c r="E104" s="65" t="s">
        <v>95</v>
      </c>
      <c r="F104" s="65"/>
      <c r="G104" s="65"/>
      <c r="H104" s="65"/>
      <c r="I104" s="65"/>
      <c r="J104" s="65"/>
      <c r="K104" s="65"/>
      <c r="L104" s="65"/>
      <c r="M104" s="65"/>
      <c r="N104" s="65"/>
      <c r="O104" s="65"/>
      <c r="P104" s="65"/>
      <c r="Q104" s="65"/>
      <c r="R104" s="65"/>
      <c r="S104" s="65"/>
      <c r="T104" s="65"/>
      <c r="U104" s="65"/>
      <c r="V104" s="65"/>
      <c r="W104" s="65"/>
      <c r="X104" s="32">
        <f t="shared" si="122"/>
        <v>0</v>
      </c>
      <c r="Y104" s="32">
        <f t="shared" si="123"/>
        <v>0</v>
      </c>
      <c r="Z104" s="32">
        <f t="shared" si="124"/>
        <v>0</v>
      </c>
      <c r="AA104" s="21"/>
      <c r="AB104" s="214"/>
      <c r="AC104" s="215"/>
      <c r="AD104" s="215"/>
      <c r="AE104" s="215"/>
      <c r="AF104" s="215"/>
      <c r="AG104" s="215"/>
      <c r="AH104" s="215"/>
      <c r="AI104" s="215"/>
      <c r="AJ104" s="216"/>
      <c r="AK104" s="13"/>
    </row>
    <row r="105" spans="2:37">
      <c r="B105" s="9"/>
      <c r="D105" s="63" t="s">
        <v>100</v>
      </c>
      <c r="E105" s="65" t="s">
        <v>95</v>
      </c>
      <c r="F105" s="65"/>
      <c r="G105" s="65"/>
      <c r="H105" s="65"/>
      <c r="I105" s="65"/>
      <c r="J105" s="65"/>
      <c r="K105" s="65"/>
      <c r="L105" s="65"/>
      <c r="M105" s="65"/>
      <c r="N105" s="65"/>
      <c r="O105" s="65"/>
      <c r="P105" s="65"/>
      <c r="Q105" s="65"/>
      <c r="R105" s="65"/>
      <c r="S105" s="65"/>
      <c r="T105" s="65"/>
      <c r="U105" s="65"/>
      <c r="V105" s="65"/>
      <c r="W105" s="65"/>
      <c r="X105" s="32">
        <f t="shared" si="122"/>
        <v>0</v>
      </c>
      <c r="Y105" s="32">
        <f t="shared" si="123"/>
        <v>0</v>
      </c>
      <c r="Z105" s="32">
        <f t="shared" si="124"/>
        <v>0</v>
      </c>
      <c r="AA105" s="21"/>
      <c r="AB105" s="214"/>
      <c r="AC105" s="215"/>
      <c r="AD105" s="215"/>
      <c r="AE105" s="215"/>
      <c r="AF105" s="215"/>
      <c r="AG105" s="215"/>
      <c r="AH105" s="215"/>
      <c r="AI105" s="215"/>
      <c r="AJ105" s="216"/>
      <c r="AK105" s="13"/>
    </row>
    <row r="106" spans="2:37">
      <c r="B106" s="9"/>
      <c r="D106" s="63" t="s">
        <v>99</v>
      </c>
      <c r="E106" s="65" t="s">
        <v>95</v>
      </c>
      <c r="F106" s="65"/>
      <c r="G106" s="65"/>
      <c r="H106" s="65"/>
      <c r="I106" s="65"/>
      <c r="J106" s="65"/>
      <c r="K106" s="65"/>
      <c r="L106" s="65"/>
      <c r="M106" s="65"/>
      <c r="N106" s="65"/>
      <c r="O106" s="65"/>
      <c r="P106" s="65"/>
      <c r="Q106" s="65"/>
      <c r="R106" s="65"/>
      <c r="S106" s="65"/>
      <c r="T106" s="65"/>
      <c r="U106" s="65"/>
      <c r="V106" s="65"/>
      <c r="W106" s="65"/>
      <c r="X106" s="32">
        <f t="shared" si="122"/>
        <v>0</v>
      </c>
      <c r="Y106" s="32">
        <f t="shared" si="123"/>
        <v>0</v>
      </c>
      <c r="Z106" s="32">
        <f t="shared" si="124"/>
        <v>0</v>
      </c>
      <c r="AA106" s="20"/>
      <c r="AB106" s="214" t="str">
        <f t="shared" ref="AB106" si="125">+IFERROR((Y106/X106)-1,"")</f>
        <v/>
      </c>
      <c r="AC106" s="215"/>
      <c r="AD106" s="215"/>
      <c r="AE106" s="215"/>
      <c r="AF106" s="215"/>
      <c r="AG106" s="215"/>
      <c r="AH106" s="215"/>
      <c r="AI106" s="215"/>
      <c r="AJ106" s="216"/>
      <c r="AK106" s="13"/>
    </row>
    <row r="107" spans="2:37" ht="29.1" customHeight="1">
      <c r="B107" s="9"/>
      <c r="C107" s="221" t="s">
        <v>368</v>
      </c>
      <c r="D107" s="61" t="s">
        <v>268</v>
      </c>
      <c r="E107" s="12" t="s">
        <v>47</v>
      </c>
      <c r="F107" s="121">
        <v>43466</v>
      </c>
      <c r="G107" s="121">
        <v>43497</v>
      </c>
      <c r="H107" s="121">
        <v>43525</v>
      </c>
      <c r="I107" s="121">
        <v>43556</v>
      </c>
      <c r="J107" s="121">
        <v>43586</v>
      </c>
      <c r="K107" s="121">
        <v>43617</v>
      </c>
      <c r="L107" s="121">
        <v>43647</v>
      </c>
      <c r="M107" s="121">
        <v>43678</v>
      </c>
      <c r="N107" s="121">
        <v>43709</v>
      </c>
      <c r="O107" s="121">
        <v>43739</v>
      </c>
      <c r="P107" s="121">
        <v>43770</v>
      </c>
      <c r="Q107" s="121">
        <v>43800</v>
      </c>
      <c r="R107" s="186">
        <v>44013</v>
      </c>
      <c r="S107" s="186">
        <v>44044</v>
      </c>
      <c r="T107" s="186">
        <v>44075</v>
      </c>
      <c r="U107" s="186">
        <v>44105</v>
      </c>
      <c r="V107" s="186">
        <v>44136</v>
      </c>
      <c r="W107" s="186">
        <v>44166</v>
      </c>
      <c r="X107" s="36">
        <v>2019</v>
      </c>
      <c r="Y107" s="187" t="s">
        <v>302</v>
      </c>
      <c r="Z107" s="187" t="s">
        <v>303</v>
      </c>
      <c r="AA107" s="12"/>
      <c r="AB107" s="213" t="s">
        <v>31</v>
      </c>
      <c r="AC107" s="213"/>
      <c r="AD107" s="24"/>
      <c r="AE107" s="24"/>
      <c r="AF107" s="24"/>
      <c r="AG107" s="24"/>
      <c r="AH107" s="24"/>
      <c r="AI107" s="12"/>
      <c r="AK107" s="13"/>
    </row>
    <row r="108" spans="2:37">
      <c r="B108" s="9"/>
      <c r="D108" s="62" t="s">
        <v>266</v>
      </c>
      <c r="E108" s="65" t="s">
        <v>46</v>
      </c>
      <c r="F108" s="33">
        <f>SUM(F109:F113)</f>
        <v>0</v>
      </c>
      <c r="G108" s="33">
        <f t="shared" ref="G108:W108" si="126">SUM(G109:G113)</f>
        <v>0</v>
      </c>
      <c r="H108" s="33">
        <f t="shared" si="126"/>
        <v>0</v>
      </c>
      <c r="I108" s="33">
        <f t="shared" si="126"/>
        <v>0</v>
      </c>
      <c r="J108" s="33">
        <f t="shared" si="126"/>
        <v>0</v>
      </c>
      <c r="K108" s="33">
        <f t="shared" si="126"/>
        <v>0</v>
      </c>
      <c r="L108" s="33">
        <f t="shared" si="126"/>
        <v>0</v>
      </c>
      <c r="M108" s="33">
        <f t="shared" si="126"/>
        <v>0</v>
      </c>
      <c r="N108" s="33">
        <f t="shared" si="126"/>
        <v>0</v>
      </c>
      <c r="O108" s="33">
        <f t="shared" si="126"/>
        <v>0</v>
      </c>
      <c r="P108" s="33">
        <f t="shared" si="126"/>
        <v>0</v>
      </c>
      <c r="Q108" s="33">
        <f t="shared" si="126"/>
        <v>0</v>
      </c>
      <c r="R108" s="33">
        <f t="shared" si="126"/>
        <v>0</v>
      </c>
      <c r="S108" s="33">
        <f t="shared" si="126"/>
        <v>0</v>
      </c>
      <c r="T108" s="33">
        <f t="shared" si="126"/>
        <v>0</v>
      </c>
      <c r="U108" s="33">
        <f t="shared" si="126"/>
        <v>0</v>
      </c>
      <c r="V108" s="33">
        <f t="shared" si="126"/>
        <v>0</v>
      </c>
      <c r="W108" s="33">
        <f t="shared" si="126"/>
        <v>0</v>
      </c>
      <c r="X108" s="32">
        <f t="shared" ref="X108:X113" si="127">+SUM(F108:Q108)</f>
        <v>0</v>
      </c>
      <c r="Y108" s="32">
        <f t="shared" ref="Y108:Y113" si="128">+SUM(L108:Q108)</f>
        <v>0</v>
      </c>
      <c r="Z108" s="32">
        <f t="shared" ref="Z108:Z113" si="129">+SUM(R108:W108)</f>
        <v>0</v>
      </c>
      <c r="AA108" s="20"/>
      <c r="AB108" s="214"/>
      <c r="AC108" s="215"/>
      <c r="AD108" s="215"/>
      <c r="AE108" s="215"/>
      <c r="AF108" s="215"/>
      <c r="AG108" s="215"/>
      <c r="AH108" s="215"/>
      <c r="AI108" s="215"/>
      <c r="AJ108" s="216"/>
      <c r="AK108" s="13"/>
    </row>
    <row r="109" spans="2:37">
      <c r="B109" s="9"/>
      <c r="D109" s="63" t="s">
        <v>97</v>
      </c>
      <c r="E109" s="65" t="s">
        <v>46</v>
      </c>
      <c r="F109" s="65"/>
      <c r="G109" s="65"/>
      <c r="H109" s="65"/>
      <c r="I109" s="65"/>
      <c r="J109" s="65"/>
      <c r="K109" s="65"/>
      <c r="L109" s="65"/>
      <c r="M109" s="65"/>
      <c r="N109" s="65"/>
      <c r="O109" s="65"/>
      <c r="P109" s="65"/>
      <c r="Q109" s="65"/>
      <c r="R109" s="65"/>
      <c r="S109" s="65"/>
      <c r="T109" s="65"/>
      <c r="U109" s="65"/>
      <c r="V109" s="65"/>
      <c r="W109" s="65"/>
      <c r="X109" s="32">
        <f t="shared" si="127"/>
        <v>0</v>
      </c>
      <c r="Y109" s="32">
        <f t="shared" si="128"/>
        <v>0</v>
      </c>
      <c r="Z109" s="32">
        <f t="shared" si="129"/>
        <v>0</v>
      </c>
      <c r="AA109" s="20"/>
      <c r="AB109" s="214"/>
      <c r="AC109" s="215"/>
      <c r="AD109" s="215"/>
      <c r="AE109" s="215"/>
      <c r="AF109" s="215"/>
      <c r="AG109" s="215"/>
      <c r="AH109" s="215"/>
      <c r="AI109" s="215"/>
      <c r="AJ109" s="216"/>
      <c r="AK109" s="13"/>
    </row>
    <row r="110" spans="2:37">
      <c r="B110" s="9"/>
      <c r="D110" s="63" t="s">
        <v>98</v>
      </c>
      <c r="E110" s="65" t="s">
        <v>46</v>
      </c>
      <c r="F110" s="65"/>
      <c r="G110" s="65"/>
      <c r="H110" s="65"/>
      <c r="I110" s="65"/>
      <c r="J110" s="65"/>
      <c r="K110" s="65"/>
      <c r="L110" s="65"/>
      <c r="M110" s="65"/>
      <c r="N110" s="65"/>
      <c r="O110" s="65"/>
      <c r="P110" s="65"/>
      <c r="Q110" s="65"/>
      <c r="R110" s="65"/>
      <c r="S110" s="65"/>
      <c r="T110" s="65"/>
      <c r="U110" s="65"/>
      <c r="V110" s="65"/>
      <c r="W110" s="65"/>
      <c r="X110" s="32">
        <f t="shared" si="127"/>
        <v>0</v>
      </c>
      <c r="Y110" s="32">
        <f t="shared" si="128"/>
        <v>0</v>
      </c>
      <c r="Z110" s="32">
        <f t="shared" si="129"/>
        <v>0</v>
      </c>
      <c r="AA110" s="20"/>
      <c r="AB110" s="214"/>
      <c r="AC110" s="215"/>
      <c r="AD110" s="215"/>
      <c r="AE110" s="215"/>
      <c r="AF110" s="215"/>
      <c r="AG110" s="215"/>
      <c r="AH110" s="215"/>
      <c r="AI110" s="215"/>
      <c r="AJ110" s="216"/>
      <c r="AK110" s="13"/>
    </row>
    <row r="111" spans="2:37">
      <c r="B111" s="9"/>
      <c r="D111" s="63" t="s">
        <v>102</v>
      </c>
      <c r="E111" s="65" t="s">
        <v>46</v>
      </c>
      <c r="F111" s="65"/>
      <c r="G111" s="65"/>
      <c r="H111" s="65"/>
      <c r="I111" s="65"/>
      <c r="J111" s="65"/>
      <c r="K111" s="65"/>
      <c r="L111" s="65"/>
      <c r="M111" s="65"/>
      <c r="N111" s="65"/>
      <c r="O111" s="65"/>
      <c r="P111" s="65"/>
      <c r="Q111" s="65"/>
      <c r="R111" s="65"/>
      <c r="S111" s="65"/>
      <c r="T111" s="65"/>
      <c r="U111" s="65"/>
      <c r="V111" s="65"/>
      <c r="W111" s="65"/>
      <c r="X111" s="32">
        <f t="shared" si="127"/>
        <v>0</v>
      </c>
      <c r="Y111" s="32">
        <f t="shared" si="128"/>
        <v>0</v>
      </c>
      <c r="Z111" s="32">
        <f t="shared" si="129"/>
        <v>0</v>
      </c>
      <c r="AA111" s="20"/>
      <c r="AB111" s="214"/>
      <c r="AC111" s="215"/>
      <c r="AD111" s="215"/>
      <c r="AE111" s="215"/>
      <c r="AF111" s="215"/>
      <c r="AG111" s="215"/>
      <c r="AH111" s="215"/>
      <c r="AI111" s="215"/>
      <c r="AJ111" s="216"/>
      <c r="AK111" s="13"/>
    </row>
    <row r="112" spans="2:37">
      <c r="B112" s="9"/>
      <c r="D112" s="63" t="s">
        <v>100</v>
      </c>
      <c r="E112" s="65" t="s">
        <v>46</v>
      </c>
      <c r="F112" s="65"/>
      <c r="G112" s="65"/>
      <c r="H112" s="65"/>
      <c r="I112" s="65"/>
      <c r="J112" s="65"/>
      <c r="K112" s="65"/>
      <c r="L112" s="65"/>
      <c r="M112" s="65"/>
      <c r="N112" s="65"/>
      <c r="O112" s="65"/>
      <c r="P112" s="65"/>
      <c r="Q112" s="65"/>
      <c r="R112" s="65"/>
      <c r="S112" s="65"/>
      <c r="T112" s="65"/>
      <c r="U112" s="65"/>
      <c r="V112" s="65"/>
      <c r="W112" s="65"/>
      <c r="X112" s="32">
        <f t="shared" si="127"/>
        <v>0</v>
      </c>
      <c r="Y112" s="32">
        <f t="shared" si="128"/>
        <v>0</v>
      </c>
      <c r="Z112" s="32">
        <f t="shared" si="129"/>
        <v>0</v>
      </c>
      <c r="AA112" s="21"/>
      <c r="AB112" s="214"/>
      <c r="AC112" s="215"/>
      <c r="AD112" s="215"/>
      <c r="AE112" s="215"/>
      <c r="AF112" s="215"/>
      <c r="AG112" s="215"/>
      <c r="AH112" s="215"/>
      <c r="AI112" s="215"/>
      <c r="AJ112" s="216"/>
      <c r="AK112" s="13"/>
    </row>
    <row r="113" spans="2:37">
      <c r="B113" s="9"/>
      <c r="D113" s="63" t="s">
        <v>99</v>
      </c>
      <c r="E113" s="65" t="str">
        <f>E112</f>
        <v>10^3 LKm</v>
      </c>
      <c r="F113" s="65"/>
      <c r="G113" s="65"/>
      <c r="H113" s="65"/>
      <c r="I113" s="65"/>
      <c r="J113" s="65"/>
      <c r="K113" s="65"/>
      <c r="L113" s="65"/>
      <c r="M113" s="65"/>
      <c r="N113" s="65"/>
      <c r="O113" s="65"/>
      <c r="P113" s="65"/>
      <c r="Q113" s="65"/>
      <c r="R113" s="65"/>
      <c r="S113" s="65"/>
      <c r="T113" s="65"/>
      <c r="U113" s="65"/>
      <c r="V113" s="65"/>
      <c r="W113" s="65"/>
      <c r="X113" s="32">
        <f t="shared" si="127"/>
        <v>0</v>
      </c>
      <c r="Y113" s="32">
        <f t="shared" si="128"/>
        <v>0</v>
      </c>
      <c r="Z113" s="32">
        <f t="shared" si="129"/>
        <v>0</v>
      </c>
      <c r="AA113" s="21"/>
      <c r="AB113" s="214" t="str">
        <f t="shared" ref="AB113" si="130">+IFERROR((Y113/X113)-1,"")</f>
        <v/>
      </c>
      <c r="AC113" s="215"/>
      <c r="AD113" s="215"/>
      <c r="AE113" s="215"/>
      <c r="AF113" s="215"/>
      <c r="AG113" s="215"/>
      <c r="AH113" s="215"/>
      <c r="AI113" s="215"/>
      <c r="AJ113" s="216"/>
      <c r="AK113" s="13"/>
    </row>
    <row r="114" spans="2:37" ht="29.1" customHeight="1">
      <c r="B114" s="9"/>
      <c r="C114" s="221" t="s">
        <v>369</v>
      </c>
      <c r="D114" s="61" t="s">
        <v>106</v>
      </c>
      <c r="E114" s="12" t="s">
        <v>47</v>
      </c>
      <c r="F114" s="121">
        <v>43466</v>
      </c>
      <c r="G114" s="121">
        <v>43497</v>
      </c>
      <c r="H114" s="121">
        <v>43525</v>
      </c>
      <c r="I114" s="121">
        <v>43556</v>
      </c>
      <c r="J114" s="121">
        <v>43586</v>
      </c>
      <c r="K114" s="121">
        <v>43617</v>
      </c>
      <c r="L114" s="121">
        <v>43647</v>
      </c>
      <c r="M114" s="121">
        <v>43678</v>
      </c>
      <c r="N114" s="121">
        <v>43709</v>
      </c>
      <c r="O114" s="121">
        <v>43739</v>
      </c>
      <c r="P114" s="121">
        <v>43770</v>
      </c>
      <c r="Q114" s="121">
        <v>43800</v>
      </c>
      <c r="R114" s="186">
        <v>44013</v>
      </c>
      <c r="S114" s="186">
        <v>44044</v>
      </c>
      <c r="T114" s="186">
        <v>44075</v>
      </c>
      <c r="U114" s="186">
        <v>44105</v>
      </c>
      <c r="V114" s="186">
        <v>44136</v>
      </c>
      <c r="W114" s="186">
        <v>44166</v>
      </c>
      <c r="X114" s="36">
        <v>2019</v>
      </c>
      <c r="Y114" s="187" t="s">
        <v>302</v>
      </c>
      <c r="Z114" s="187" t="s">
        <v>303</v>
      </c>
      <c r="AA114" s="12"/>
      <c r="AB114" s="213" t="s">
        <v>31</v>
      </c>
      <c r="AC114" s="213"/>
      <c r="AD114" s="24"/>
      <c r="AE114" s="24"/>
      <c r="AF114" s="24"/>
      <c r="AG114" s="24"/>
      <c r="AH114" s="24"/>
      <c r="AI114" s="12"/>
      <c r="AK114" s="13"/>
    </row>
    <row r="115" spans="2:37">
      <c r="B115" s="9"/>
      <c r="D115" s="62" t="s">
        <v>269</v>
      </c>
      <c r="E115" s="65" t="s">
        <v>46</v>
      </c>
      <c r="F115" s="33">
        <f>SUM(F116:F120)</f>
        <v>0</v>
      </c>
      <c r="G115" s="33">
        <f t="shared" ref="G115:W115" si="131">SUM(G116:G120)</f>
        <v>0</v>
      </c>
      <c r="H115" s="33">
        <f t="shared" si="131"/>
        <v>0</v>
      </c>
      <c r="I115" s="33">
        <f t="shared" si="131"/>
        <v>0</v>
      </c>
      <c r="J115" s="33">
        <f t="shared" si="131"/>
        <v>0</v>
      </c>
      <c r="K115" s="33">
        <f t="shared" si="131"/>
        <v>0</v>
      </c>
      <c r="L115" s="33">
        <f t="shared" si="131"/>
        <v>0</v>
      </c>
      <c r="M115" s="33">
        <f t="shared" si="131"/>
        <v>0</v>
      </c>
      <c r="N115" s="33">
        <f t="shared" si="131"/>
        <v>0</v>
      </c>
      <c r="O115" s="33">
        <f t="shared" si="131"/>
        <v>0</v>
      </c>
      <c r="P115" s="33">
        <f t="shared" si="131"/>
        <v>0</v>
      </c>
      <c r="Q115" s="33">
        <f t="shared" si="131"/>
        <v>0</v>
      </c>
      <c r="R115" s="33">
        <f t="shared" si="131"/>
        <v>0</v>
      </c>
      <c r="S115" s="33">
        <f t="shared" si="131"/>
        <v>0</v>
      </c>
      <c r="T115" s="33">
        <f t="shared" si="131"/>
        <v>0</v>
      </c>
      <c r="U115" s="33">
        <f t="shared" si="131"/>
        <v>0</v>
      </c>
      <c r="V115" s="33">
        <f t="shared" si="131"/>
        <v>0</v>
      </c>
      <c r="W115" s="33">
        <f t="shared" si="131"/>
        <v>0</v>
      </c>
      <c r="X115" s="32">
        <f t="shared" ref="X115:X120" si="132">+SUM(F115:Q115)</f>
        <v>0</v>
      </c>
      <c r="Y115" s="32">
        <f t="shared" ref="Y115:Y120" si="133">+SUM(L115:Q115)</f>
        <v>0</v>
      </c>
      <c r="Z115" s="32">
        <f t="shared" ref="Z115:Z120" si="134">+SUM(R115:W115)</f>
        <v>0</v>
      </c>
      <c r="AA115" s="20"/>
      <c r="AB115" s="214"/>
      <c r="AC115" s="215"/>
      <c r="AD115" s="215"/>
      <c r="AE115" s="215"/>
      <c r="AF115" s="215"/>
      <c r="AG115" s="215"/>
      <c r="AH115" s="215"/>
      <c r="AI115" s="215"/>
      <c r="AJ115" s="216"/>
      <c r="AK115" s="13"/>
    </row>
    <row r="116" spans="2:37">
      <c r="B116" s="9"/>
      <c r="D116" s="63" t="s">
        <v>97</v>
      </c>
      <c r="E116" s="65" t="s">
        <v>46</v>
      </c>
      <c r="F116" s="65"/>
      <c r="G116" s="65"/>
      <c r="H116" s="65"/>
      <c r="I116" s="65"/>
      <c r="J116" s="65"/>
      <c r="K116" s="65"/>
      <c r="L116" s="65"/>
      <c r="M116" s="65"/>
      <c r="N116" s="65"/>
      <c r="O116" s="65"/>
      <c r="P116" s="65"/>
      <c r="Q116" s="65"/>
      <c r="R116" s="65"/>
      <c r="S116" s="65"/>
      <c r="T116" s="65"/>
      <c r="U116" s="65"/>
      <c r="V116" s="65"/>
      <c r="W116" s="65"/>
      <c r="X116" s="32">
        <f t="shared" si="132"/>
        <v>0</v>
      </c>
      <c r="Y116" s="32">
        <f t="shared" si="133"/>
        <v>0</v>
      </c>
      <c r="Z116" s="32">
        <f t="shared" si="134"/>
        <v>0</v>
      </c>
      <c r="AA116" s="20"/>
      <c r="AB116" s="214"/>
      <c r="AC116" s="215"/>
      <c r="AD116" s="215"/>
      <c r="AE116" s="215"/>
      <c r="AF116" s="215"/>
      <c r="AG116" s="215"/>
      <c r="AH116" s="215"/>
      <c r="AI116" s="215"/>
      <c r="AJ116" s="216"/>
      <c r="AK116" s="13"/>
    </row>
    <row r="117" spans="2:37">
      <c r="B117" s="9"/>
      <c r="D117" s="63" t="s">
        <v>98</v>
      </c>
      <c r="E117" s="65" t="s">
        <v>46</v>
      </c>
      <c r="F117" s="65"/>
      <c r="G117" s="65"/>
      <c r="H117" s="65"/>
      <c r="I117" s="65"/>
      <c r="J117" s="65"/>
      <c r="K117" s="65"/>
      <c r="L117" s="65"/>
      <c r="M117" s="65"/>
      <c r="N117" s="65"/>
      <c r="O117" s="65"/>
      <c r="P117" s="65"/>
      <c r="Q117" s="65"/>
      <c r="R117" s="65"/>
      <c r="S117" s="65"/>
      <c r="T117" s="65"/>
      <c r="U117" s="65"/>
      <c r="V117" s="65"/>
      <c r="W117" s="65"/>
      <c r="X117" s="32">
        <f t="shared" si="132"/>
        <v>0</v>
      </c>
      <c r="Y117" s="32">
        <f t="shared" si="133"/>
        <v>0</v>
      </c>
      <c r="Z117" s="32">
        <f t="shared" si="134"/>
        <v>0</v>
      </c>
      <c r="AA117" s="20"/>
      <c r="AB117" s="214"/>
      <c r="AC117" s="215"/>
      <c r="AD117" s="215"/>
      <c r="AE117" s="215"/>
      <c r="AF117" s="215"/>
      <c r="AG117" s="215"/>
      <c r="AH117" s="215"/>
      <c r="AI117" s="215"/>
      <c r="AJ117" s="216"/>
      <c r="AK117" s="13"/>
    </row>
    <row r="118" spans="2:37">
      <c r="B118" s="9"/>
      <c r="D118" s="63" t="s">
        <v>102</v>
      </c>
      <c r="E118" s="65" t="s">
        <v>46</v>
      </c>
      <c r="F118" s="65"/>
      <c r="G118" s="65"/>
      <c r="H118" s="65"/>
      <c r="I118" s="65"/>
      <c r="J118" s="65"/>
      <c r="K118" s="65"/>
      <c r="L118" s="65"/>
      <c r="M118" s="65"/>
      <c r="N118" s="65"/>
      <c r="O118" s="65"/>
      <c r="P118" s="65"/>
      <c r="Q118" s="65"/>
      <c r="R118" s="65"/>
      <c r="S118" s="65"/>
      <c r="T118" s="65"/>
      <c r="U118" s="65"/>
      <c r="V118" s="65"/>
      <c r="W118" s="65"/>
      <c r="X118" s="32">
        <f t="shared" si="132"/>
        <v>0</v>
      </c>
      <c r="Y118" s="32">
        <f t="shared" si="133"/>
        <v>0</v>
      </c>
      <c r="Z118" s="32">
        <f t="shared" si="134"/>
        <v>0</v>
      </c>
      <c r="AA118" s="20"/>
      <c r="AB118" s="214"/>
      <c r="AC118" s="215"/>
      <c r="AD118" s="215"/>
      <c r="AE118" s="215"/>
      <c r="AF118" s="215"/>
      <c r="AG118" s="215"/>
      <c r="AH118" s="215"/>
      <c r="AI118" s="215"/>
      <c r="AJ118" s="216"/>
      <c r="AK118" s="13"/>
    </row>
    <row r="119" spans="2:37">
      <c r="B119" s="9"/>
      <c r="D119" s="63" t="s">
        <v>100</v>
      </c>
      <c r="E119" s="65" t="s">
        <v>46</v>
      </c>
      <c r="F119" s="65"/>
      <c r="G119" s="65"/>
      <c r="H119" s="65"/>
      <c r="I119" s="65"/>
      <c r="J119" s="65"/>
      <c r="K119" s="65"/>
      <c r="L119" s="65"/>
      <c r="M119" s="65"/>
      <c r="N119" s="65"/>
      <c r="O119" s="65"/>
      <c r="P119" s="65"/>
      <c r="Q119" s="65"/>
      <c r="R119" s="65"/>
      <c r="S119" s="65"/>
      <c r="T119" s="65"/>
      <c r="U119" s="65"/>
      <c r="V119" s="65"/>
      <c r="W119" s="65"/>
      <c r="X119" s="32">
        <f t="shared" si="132"/>
        <v>0</v>
      </c>
      <c r="Y119" s="32">
        <f t="shared" si="133"/>
        <v>0</v>
      </c>
      <c r="Z119" s="32">
        <f t="shared" si="134"/>
        <v>0</v>
      </c>
      <c r="AA119" s="21"/>
      <c r="AB119" s="214"/>
      <c r="AC119" s="215"/>
      <c r="AD119" s="215"/>
      <c r="AE119" s="215"/>
      <c r="AF119" s="215"/>
      <c r="AG119" s="215"/>
      <c r="AH119" s="215"/>
      <c r="AI119" s="215"/>
      <c r="AJ119" s="216"/>
      <c r="AK119" s="13"/>
    </row>
    <row r="120" spans="2:37">
      <c r="B120" s="9"/>
      <c r="D120" s="63" t="s">
        <v>99</v>
      </c>
      <c r="E120" s="65" t="str">
        <f>E119</f>
        <v>10^3 LKm</v>
      </c>
      <c r="F120" s="65"/>
      <c r="G120" s="65"/>
      <c r="H120" s="65"/>
      <c r="I120" s="65"/>
      <c r="J120" s="65"/>
      <c r="K120" s="65"/>
      <c r="L120" s="65"/>
      <c r="M120" s="65"/>
      <c r="N120" s="65"/>
      <c r="O120" s="65"/>
      <c r="P120" s="65"/>
      <c r="Q120" s="65"/>
      <c r="R120" s="65"/>
      <c r="S120" s="65"/>
      <c r="T120" s="65"/>
      <c r="U120" s="65"/>
      <c r="V120" s="65"/>
      <c r="W120" s="65"/>
      <c r="X120" s="32">
        <f t="shared" si="132"/>
        <v>0</v>
      </c>
      <c r="Y120" s="32">
        <f t="shared" si="133"/>
        <v>0</v>
      </c>
      <c r="Z120" s="32">
        <f t="shared" si="134"/>
        <v>0</v>
      </c>
      <c r="AA120" s="21"/>
      <c r="AB120" s="214" t="str">
        <f t="shared" ref="AB120" si="135">+IFERROR((Y120/X120)-1,"")</f>
        <v/>
      </c>
      <c r="AC120" s="215"/>
      <c r="AD120" s="215"/>
      <c r="AE120" s="215"/>
      <c r="AF120" s="215"/>
      <c r="AG120" s="215"/>
      <c r="AH120" s="215"/>
      <c r="AI120" s="215"/>
      <c r="AJ120" s="216"/>
      <c r="AK120" s="13"/>
    </row>
    <row r="121" spans="2:37">
      <c r="B121" s="9"/>
      <c r="D121" s="34"/>
      <c r="E121" s="155"/>
      <c r="F121" s="155"/>
      <c r="G121" s="155"/>
      <c r="H121" s="155"/>
      <c r="I121" s="155"/>
      <c r="J121" s="155"/>
      <c r="K121" s="155"/>
      <c r="L121" s="155"/>
      <c r="M121" s="155"/>
      <c r="N121" s="155"/>
      <c r="O121" s="155"/>
      <c r="P121" s="155"/>
      <c r="Q121" s="155"/>
      <c r="R121" s="155"/>
      <c r="S121" s="155"/>
      <c r="T121" s="155"/>
      <c r="U121" s="155"/>
      <c r="V121" s="155"/>
      <c r="W121" s="155"/>
      <c r="X121" s="156"/>
      <c r="Y121" s="174"/>
      <c r="Z121" s="174"/>
      <c r="AA121" s="69"/>
      <c r="AB121" s="173"/>
      <c r="AC121" s="173"/>
      <c r="AD121" s="173"/>
      <c r="AE121" s="173"/>
      <c r="AF121" s="173"/>
      <c r="AG121" s="173"/>
      <c r="AH121" s="173"/>
      <c r="AI121" s="173"/>
      <c r="AJ121" s="173"/>
      <c r="AK121" s="13"/>
    </row>
    <row r="122" spans="2:37" ht="16.5" customHeight="1">
      <c r="B122" s="18"/>
      <c r="C122" s="222"/>
      <c r="D122" s="17"/>
      <c r="E122" s="66"/>
      <c r="F122" s="66"/>
      <c r="G122" s="66"/>
      <c r="H122" s="66"/>
      <c r="I122" s="66"/>
      <c r="J122" s="66"/>
      <c r="K122" s="66"/>
      <c r="L122" s="66"/>
      <c r="M122" s="66"/>
      <c r="N122" s="66"/>
      <c r="O122" s="66"/>
      <c r="P122" s="66"/>
      <c r="Q122" s="66"/>
      <c r="R122" s="66"/>
      <c r="S122" s="66"/>
      <c r="T122" s="66"/>
      <c r="U122" s="66"/>
      <c r="V122" s="66"/>
      <c r="W122" s="66"/>
      <c r="X122" s="17"/>
      <c r="Y122" s="17"/>
      <c r="Z122" s="17"/>
      <c r="AA122" s="17"/>
      <c r="AB122" s="25"/>
      <c r="AC122" s="25"/>
      <c r="AD122" s="25"/>
      <c r="AE122" s="25"/>
      <c r="AF122" s="25"/>
      <c r="AG122" s="25"/>
      <c r="AH122" s="25"/>
      <c r="AI122" s="17"/>
      <c r="AJ122" s="17"/>
      <c r="AK122" s="22"/>
    </row>
    <row r="123" spans="2:37" ht="10.5" customHeight="1">
      <c r="R123" s="195"/>
      <c r="S123" s="195"/>
      <c r="T123" s="195"/>
      <c r="U123" s="195"/>
      <c r="V123" s="195"/>
      <c r="W123" s="195"/>
      <c r="X123" s="195"/>
      <c r="Y123" s="196"/>
      <c r="Z123" s="196"/>
      <c r="AA123" s="196"/>
      <c r="AB123" s="197"/>
      <c r="AC123" s="197"/>
      <c r="AD123" s="197"/>
      <c r="AE123" s="197"/>
      <c r="AF123" s="197"/>
      <c r="AG123" s="197"/>
      <c r="AH123" s="197"/>
      <c r="AI123" s="196"/>
    </row>
    <row r="124" spans="2:37" s="60" customFormat="1" ht="30" customHeight="1">
      <c r="B124" s="57"/>
      <c r="C124" s="99" t="s">
        <v>315</v>
      </c>
      <c r="D124" s="58" t="s">
        <v>44</v>
      </c>
      <c r="E124" s="36"/>
      <c r="F124" s="36"/>
      <c r="G124" s="36"/>
      <c r="H124" s="36"/>
      <c r="I124" s="36"/>
      <c r="J124" s="36"/>
      <c r="K124" s="36"/>
      <c r="L124" s="36"/>
      <c r="M124" s="36"/>
      <c r="N124" s="36"/>
      <c r="O124" s="36"/>
      <c r="P124" s="36"/>
      <c r="Q124" s="36"/>
      <c r="R124" s="12"/>
      <c r="S124" s="12"/>
      <c r="T124" s="12"/>
      <c r="U124" s="12"/>
      <c r="V124" s="12"/>
      <c r="W124" s="12"/>
      <c r="X124" s="12"/>
      <c r="Y124" s="12"/>
      <c r="Z124" s="12"/>
      <c r="AA124" s="12"/>
      <c r="AB124" s="12"/>
      <c r="AC124" s="12"/>
      <c r="AD124" s="12"/>
      <c r="AE124" s="12"/>
      <c r="AF124" s="12"/>
      <c r="AG124" s="12"/>
      <c r="AH124" s="12"/>
      <c r="AI124" s="12"/>
      <c r="AJ124" s="36"/>
      <c r="AK124" s="59"/>
    </row>
    <row r="125" spans="2:37" ht="42" customHeight="1">
      <c r="B125" s="9"/>
      <c r="C125" s="221" t="s">
        <v>370</v>
      </c>
      <c r="D125" s="115" t="s">
        <v>55</v>
      </c>
      <c r="E125" s="12" t="s">
        <v>47</v>
      </c>
      <c r="F125" s="127">
        <v>43466</v>
      </c>
      <c r="G125" s="127">
        <v>43497</v>
      </c>
      <c r="H125" s="127">
        <v>43525</v>
      </c>
      <c r="I125" s="127">
        <v>43556</v>
      </c>
      <c r="J125" s="127">
        <v>43586</v>
      </c>
      <c r="K125" s="127">
        <v>43617</v>
      </c>
      <c r="L125" s="127">
        <v>43647</v>
      </c>
      <c r="M125" s="127">
        <v>43678</v>
      </c>
      <c r="N125" s="127">
        <v>43709</v>
      </c>
      <c r="O125" s="127">
        <v>43739</v>
      </c>
      <c r="P125" s="127">
        <v>43770</v>
      </c>
      <c r="Q125" s="127">
        <v>43800</v>
      </c>
      <c r="R125" s="191">
        <v>44013</v>
      </c>
      <c r="S125" s="191">
        <v>44044</v>
      </c>
      <c r="T125" s="191">
        <v>44075</v>
      </c>
      <c r="U125" s="191">
        <v>44105</v>
      </c>
      <c r="V125" s="191">
        <v>44136</v>
      </c>
      <c r="W125" s="191">
        <v>44166</v>
      </c>
      <c r="X125" s="192">
        <v>2019</v>
      </c>
      <c r="Y125" s="193" t="s">
        <v>302</v>
      </c>
      <c r="Z125" s="193" t="s">
        <v>303</v>
      </c>
      <c r="AA125" s="192"/>
      <c r="AB125" s="194" t="s">
        <v>296</v>
      </c>
      <c r="AC125" s="194" t="s">
        <v>297</v>
      </c>
      <c r="AD125" s="194" t="s">
        <v>298</v>
      </c>
      <c r="AE125" s="194" t="s">
        <v>299</v>
      </c>
      <c r="AF125" s="194" t="s">
        <v>300</v>
      </c>
      <c r="AG125" s="194" t="s">
        <v>301</v>
      </c>
      <c r="AH125" s="194" t="s">
        <v>304</v>
      </c>
      <c r="AI125" s="12"/>
      <c r="AJ125" s="12" t="s">
        <v>31</v>
      </c>
      <c r="AK125" s="13"/>
    </row>
    <row r="126" spans="2:37">
      <c r="B126" s="9"/>
      <c r="D126" s="62" t="s">
        <v>132</v>
      </c>
      <c r="E126" s="65" t="s">
        <v>3</v>
      </c>
      <c r="F126" s="33">
        <f>+F127+F142+F157+F183+F172</f>
        <v>0</v>
      </c>
      <c r="G126" s="33">
        <f t="shared" ref="G126:W126" si="136">+G127+G142+G157+G183</f>
        <v>0</v>
      </c>
      <c r="H126" s="33">
        <f t="shared" si="136"/>
        <v>0</v>
      </c>
      <c r="I126" s="33">
        <f t="shared" si="136"/>
        <v>0</v>
      </c>
      <c r="J126" s="33">
        <f t="shared" si="136"/>
        <v>0</v>
      </c>
      <c r="K126" s="33">
        <f t="shared" si="136"/>
        <v>0</v>
      </c>
      <c r="L126" s="33">
        <f t="shared" si="136"/>
        <v>0</v>
      </c>
      <c r="M126" s="33">
        <f t="shared" si="136"/>
        <v>0</v>
      </c>
      <c r="N126" s="33">
        <f t="shared" si="136"/>
        <v>0</v>
      </c>
      <c r="O126" s="33">
        <f t="shared" si="136"/>
        <v>0</v>
      </c>
      <c r="P126" s="33">
        <f t="shared" si="136"/>
        <v>0</v>
      </c>
      <c r="Q126" s="33">
        <f t="shared" si="136"/>
        <v>0</v>
      </c>
      <c r="R126" s="189">
        <f t="shared" si="136"/>
        <v>0</v>
      </c>
      <c r="S126" s="189">
        <f t="shared" si="136"/>
        <v>0</v>
      </c>
      <c r="T126" s="189">
        <f t="shared" si="136"/>
        <v>0</v>
      </c>
      <c r="U126" s="189">
        <f t="shared" si="136"/>
        <v>0</v>
      </c>
      <c r="V126" s="189">
        <f t="shared" si="136"/>
        <v>0</v>
      </c>
      <c r="W126" s="189">
        <f t="shared" si="136"/>
        <v>0</v>
      </c>
      <c r="X126" s="32">
        <f t="shared" ref="X126:X184" si="137">+SUM(F126:Q126)</f>
        <v>0</v>
      </c>
      <c r="Y126" s="32">
        <f t="shared" ref="Y126:Y184" si="138">+SUM(L126:Q126)</f>
        <v>0</v>
      </c>
      <c r="Z126" s="32">
        <f t="shared" ref="Z126:Z184" si="139">+SUM(R126:W126)</f>
        <v>0</v>
      </c>
      <c r="AA126" s="20"/>
      <c r="AB126" s="190" t="str">
        <f>+IFERROR((R126/L126)-1,"")</f>
        <v/>
      </c>
      <c r="AC126" s="190" t="str">
        <f t="shared" ref="AC126:AF126" si="140">+IFERROR((S126/M126)-1,"")</f>
        <v/>
      </c>
      <c r="AD126" s="190" t="str">
        <f t="shared" si="140"/>
        <v/>
      </c>
      <c r="AE126" s="190" t="str">
        <f t="shared" si="140"/>
        <v/>
      </c>
      <c r="AF126" s="190" t="str">
        <f t="shared" si="140"/>
        <v/>
      </c>
      <c r="AG126" s="190" t="str">
        <f>+IFERROR((W126/Q126)-1,"")</f>
        <v/>
      </c>
      <c r="AH126" s="190" t="str">
        <f>+IFERROR((Z126/Y126)-1,"")</f>
        <v/>
      </c>
      <c r="AI126" s="20"/>
      <c r="AJ126" s="62"/>
      <c r="AK126" s="13"/>
    </row>
    <row r="127" spans="2:37">
      <c r="B127" s="9"/>
      <c r="D127" s="125" t="s">
        <v>107</v>
      </c>
      <c r="E127" s="65" t="s">
        <v>3</v>
      </c>
      <c r="F127" s="33">
        <f>F128+F138</f>
        <v>0</v>
      </c>
      <c r="G127" s="33">
        <f t="shared" ref="G127:W127" si="141">G128+G138</f>
        <v>0</v>
      </c>
      <c r="H127" s="33">
        <f t="shared" si="141"/>
        <v>0</v>
      </c>
      <c r="I127" s="33">
        <f t="shared" si="141"/>
        <v>0</v>
      </c>
      <c r="J127" s="33">
        <f t="shared" si="141"/>
        <v>0</v>
      </c>
      <c r="K127" s="33">
        <f t="shared" si="141"/>
        <v>0</v>
      </c>
      <c r="L127" s="33">
        <f t="shared" si="141"/>
        <v>0</v>
      </c>
      <c r="M127" s="33">
        <f t="shared" si="141"/>
        <v>0</v>
      </c>
      <c r="N127" s="33">
        <f t="shared" si="141"/>
        <v>0</v>
      </c>
      <c r="O127" s="33">
        <f t="shared" si="141"/>
        <v>0</v>
      </c>
      <c r="P127" s="33">
        <f t="shared" si="141"/>
        <v>0</v>
      </c>
      <c r="Q127" s="33">
        <f t="shared" si="141"/>
        <v>0</v>
      </c>
      <c r="R127" s="33">
        <f t="shared" si="141"/>
        <v>0</v>
      </c>
      <c r="S127" s="33">
        <f t="shared" si="141"/>
        <v>0</v>
      </c>
      <c r="T127" s="33">
        <f t="shared" si="141"/>
        <v>0</v>
      </c>
      <c r="U127" s="33">
        <f t="shared" si="141"/>
        <v>0</v>
      </c>
      <c r="V127" s="33">
        <f t="shared" si="141"/>
        <v>0</v>
      </c>
      <c r="W127" s="33">
        <f t="shared" si="141"/>
        <v>0</v>
      </c>
      <c r="X127" s="32">
        <f t="shared" si="137"/>
        <v>0</v>
      </c>
      <c r="Y127" s="32">
        <f t="shared" si="138"/>
        <v>0</v>
      </c>
      <c r="Z127" s="32">
        <f t="shared" si="139"/>
        <v>0</v>
      </c>
      <c r="AA127" s="20"/>
      <c r="AB127" s="190" t="str">
        <f t="shared" ref="AB127:AB146" si="142">+IFERROR((R127/L127)-1,"")</f>
        <v/>
      </c>
      <c r="AC127" s="190" t="str">
        <f t="shared" ref="AC127:AC147" si="143">+IFERROR((S127/M127)-1,"")</f>
        <v/>
      </c>
      <c r="AD127" s="190" t="str">
        <f t="shared" ref="AD127:AD147" si="144">+IFERROR((T127/N127)-1,"")</f>
        <v/>
      </c>
      <c r="AE127" s="190" t="str">
        <f t="shared" ref="AE127:AE147" si="145">+IFERROR((U127/O127)-1,"")</f>
        <v/>
      </c>
      <c r="AF127" s="190" t="str">
        <f t="shared" ref="AF127:AF147" si="146">+IFERROR((V127/P127)-1,"")</f>
        <v/>
      </c>
      <c r="AG127" s="190" t="str">
        <f t="shared" ref="AG127:AG146" si="147">+IFERROR((W127/Q127)-1,"")</f>
        <v/>
      </c>
      <c r="AH127" s="190" t="str">
        <f t="shared" ref="AH127:AH146" si="148">+IFERROR((Z127/Y127)-1,"")</f>
        <v/>
      </c>
      <c r="AI127" s="20"/>
      <c r="AJ127" s="62"/>
      <c r="AK127" s="13"/>
    </row>
    <row r="128" spans="2:37">
      <c r="B128" s="9"/>
      <c r="D128" s="63" t="s">
        <v>133</v>
      </c>
      <c r="E128" s="65" t="s">
        <v>3</v>
      </c>
      <c r="F128" s="33">
        <f>+SUM(F129:F137)</f>
        <v>0</v>
      </c>
      <c r="G128" s="33">
        <f t="shared" ref="G128:W128" si="149">+SUM(G129:G137)</f>
        <v>0</v>
      </c>
      <c r="H128" s="33">
        <f t="shared" si="149"/>
        <v>0</v>
      </c>
      <c r="I128" s="33">
        <f t="shared" si="149"/>
        <v>0</v>
      </c>
      <c r="J128" s="33">
        <f t="shared" si="149"/>
        <v>0</v>
      </c>
      <c r="K128" s="33">
        <f t="shared" si="149"/>
        <v>0</v>
      </c>
      <c r="L128" s="33">
        <f t="shared" si="149"/>
        <v>0</v>
      </c>
      <c r="M128" s="33">
        <f t="shared" si="149"/>
        <v>0</v>
      </c>
      <c r="N128" s="33">
        <f t="shared" si="149"/>
        <v>0</v>
      </c>
      <c r="O128" s="33">
        <f t="shared" si="149"/>
        <v>0</v>
      </c>
      <c r="P128" s="33">
        <f t="shared" si="149"/>
        <v>0</v>
      </c>
      <c r="Q128" s="33">
        <f t="shared" si="149"/>
        <v>0</v>
      </c>
      <c r="R128" s="33">
        <f t="shared" si="149"/>
        <v>0</v>
      </c>
      <c r="S128" s="33">
        <f t="shared" si="149"/>
        <v>0</v>
      </c>
      <c r="T128" s="33">
        <f t="shared" si="149"/>
        <v>0</v>
      </c>
      <c r="U128" s="33">
        <f t="shared" si="149"/>
        <v>0</v>
      </c>
      <c r="V128" s="33">
        <f t="shared" si="149"/>
        <v>0</v>
      </c>
      <c r="W128" s="33">
        <f t="shared" si="149"/>
        <v>0</v>
      </c>
      <c r="X128" s="32">
        <f t="shared" si="137"/>
        <v>0</v>
      </c>
      <c r="Y128" s="32">
        <f t="shared" si="138"/>
        <v>0</v>
      </c>
      <c r="Z128" s="32">
        <f t="shared" si="139"/>
        <v>0</v>
      </c>
      <c r="AA128" s="21"/>
      <c r="AB128" s="190" t="str">
        <f t="shared" si="142"/>
        <v/>
      </c>
      <c r="AC128" s="190" t="str">
        <f t="shared" si="143"/>
        <v/>
      </c>
      <c r="AD128" s="190" t="str">
        <f t="shared" si="144"/>
        <v/>
      </c>
      <c r="AE128" s="190" t="str">
        <f t="shared" si="145"/>
        <v/>
      </c>
      <c r="AF128" s="190" t="str">
        <f t="shared" si="146"/>
        <v/>
      </c>
      <c r="AG128" s="190" t="str">
        <f t="shared" si="147"/>
        <v/>
      </c>
      <c r="AH128" s="190" t="str">
        <f t="shared" si="148"/>
        <v/>
      </c>
      <c r="AI128" s="21"/>
      <c r="AJ128" s="154"/>
      <c r="AK128" s="13"/>
    </row>
    <row r="129" spans="2:37">
      <c r="B129" s="9"/>
      <c r="D129" s="81" t="s">
        <v>109</v>
      </c>
      <c r="E129" s="65" t="s">
        <v>3</v>
      </c>
      <c r="F129" s="65"/>
      <c r="G129" s="65"/>
      <c r="H129" s="65"/>
      <c r="I129" s="65"/>
      <c r="J129" s="65"/>
      <c r="K129" s="65"/>
      <c r="L129" s="65"/>
      <c r="M129" s="65"/>
      <c r="N129" s="65"/>
      <c r="O129" s="65"/>
      <c r="P129" s="65"/>
      <c r="Q129" s="65"/>
      <c r="R129" s="65"/>
      <c r="S129" s="65"/>
      <c r="T129" s="65"/>
      <c r="U129" s="65"/>
      <c r="V129" s="65"/>
      <c r="W129" s="65"/>
      <c r="X129" s="32">
        <f t="shared" si="137"/>
        <v>0</v>
      </c>
      <c r="Y129" s="32">
        <f t="shared" si="138"/>
        <v>0</v>
      </c>
      <c r="Z129" s="32">
        <f t="shared" si="139"/>
        <v>0</v>
      </c>
      <c r="AA129" s="21"/>
      <c r="AB129" s="190" t="str">
        <f t="shared" si="142"/>
        <v/>
      </c>
      <c r="AC129" s="190" t="str">
        <f t="shared" si="143"/>
        <v/>
      </c>
      <c r="AD129" s="190" t="str">
        <f t="shared" si="144"/>
        <v/>
      </c>
      <c r="AE129" s="190" t="str">
        <f t="shared" si="145"/>
        <v/>
      </c>
      <c r="AF129" s="190" t="str">
        <f t="shared" si="146"/>
        <v/>
      </c>
      <c r="AG129" s="190" t="str">
        <f t="shared" si="147"/>
        <v/>
      </c>
      <c r="AH129" s="190" t="str">
        <f t="shared" si="148"/>
        <v/>
      </c>
      <c r="AI129" s="21"/>
      <c r="AJ129" s="154"/>
      <c r="AK129" s="13"/>
    </row>
    <row r="130" spans="2:37">
      <c r="B130" s="9"/>
      <c r="D130" s="81" t="s">
        <v>110</v>
      </c>
      <c r="E130" s="65" t="s">
        <v>3</v>
      </c>
      <c r="F130" s="65"/>
      <c r="G130" s="65"/>
      <c r="H130" s="65"/>
      <c r="I130" s="65"/>
      <c r="J130" s="65"/>
      <c r="K130" s="65"/>
      <c r="L130" s="65"/>
      <c r="M130" s="65"/>
      <c r="N130" s="65"/>
      <c r="O130" s="65"/>
      <c r="P130" s="65"/>
      <c r="Q130" s="65"/>
      <c r="R130" s="65"/>
      <c r="S130" s="65"/>
      <c r="T130" s="65"/>
      <c r="U130" s="65"/>
      <c r="V130" s="65"/>
      <c r="W130" s="65"/>
      <c r="X130" s="32">
        <f t="shared" si="137"/>
        <v>0</v>
      </c>
      <c r="Y130" s="32">
        <f t="shared" si="138"/>
        <v>0</v>
      </c>
      <c r="Z130" s="32">
        <f t="shared" si="139"/>
        <v>0</v>
      </c>
      <c r="AA130" s="20"/>
      <c r="AB130" s="190" t="str">
        <f t="shared" si="142"/>
        <v/>
      </c>
      <c r="AC130" s="190" t="str">
        <f t="shared" si="143"/>
        <v/>
      </c>
      <c r="AD130" s="190" t="str">
        <f t="shared" si="144"/>
        <v/>
      </c>
      <c r="AE130" s="190" t="str">
        <f t="shared" si="145"/>
        <v/>
      </c>
      <c r="AF130" s="190" t="str">
        <f t="shared" si="146"/>
        <v/>
      </c>
      <c r="AG130" s="190" t="str">
        <f t="shared" si="147"/>
        <v/>
      </c>
      <c r="AH130" s="190" t="str">
        <f t="shared" si="148"/>
        <v/>
      </c>
      <c r="AI130" s="20"/>
      <c r="AJ130" s="62"/>
      <c r="AK130" s="13"/>
    </row>
    <row r="131" spans="2:37">
      <c r="B131" s="9"/>
      <c r="D131" s="81" t="s">
        <v>111</v>
      </c>
      <c r="E131" s="65" t="s">
        <v>3</v>
      </c>
      <c r="F131" s="65"/>
      <c r="G131" s="65"/>
      <c r="H131" s="65"/>
      <c r="I131" s="65"/>
      <c r="J131" s="65"/>
      <c r="K131" s="65"/>
      <c r="L131" s="65"/>
      <c r="M131" s="65"/>
      <c r="N131" s="65"/>
      <c r="O131" s="65"/>
      <c r="P131" s="65"/>
      <c r="Q131" s="65"/>
      <c r="R131" s="65"/>
      <c r="S131" s="65"/>
      <c r="T131" s="65"/>
      <c r="U131" s="65"/>
      <c r="V131" s="65"/>
      <c r="W131" s="65"/>
      <c r="X131" s="32">
        <f t="shared" si="137"/>
        <v>0</v>
      </c>
      <c r="Y131" s="32">
        <f t="shared" si="138"/>
        <v>0</v>
      </c>
      <c r="Z131" s="32">
        <f t="shared" si="139"/>
        <v>0</v>
      </c>
      <c r="AA131" s="21"/>
      <c r="AB131" s="190" t="str">
        <f t="shared" si="142"/>
        <v/>
      </c>
      <c r="AC131" s="190" t="str">
        <f t="shared" si="143"/>
        <v/>
      </c>
      <c r="AD131" s="190" t="str">
        <f t="shared" si="144"/>
        <v/>
      </c>
      <c r="AE131" s="190" t="str">
        <f t="shared" si="145"/>
        <v/>
      </c>
      <c r="AF131" s="190" t="str">
        <f t="shared" si="146"/>
        <v/>
      </c>
      <c r="AG131" s="190" t="str">
        <f t="shared" si="147"/>
        <v/>
      </c>
      <c r="AH131" s="190" t="str">
        <f t="shared" si="148"/>
        <v/>
      </c>
      <c r="AI131" s="21"/>
      <c r="AJ131" s="154"/>
      <c r="AK131" s="13"/>
    </row>
    <row r="132" spans="2:37">
      <c r="B132" s="9"/>
      <c r="D132" s="81" t="s">
        <v>112</v>
      </c>
      <c r="E132" s="65" t="s">
        <v>3</v>
      </c>
      <c r="F132" s="65"/>
      <c r="G132" s="65"/>
      <c r="H132" s="65"/>
      <c r="I132" s="65"/>
      <c r="J132" s="65"/>
      <c r="K132" s="65"/>
      <c r="L132" s="65"/>
      <c r="M132" s="65"/>
      <c r="N132" s="65"/>
      <c r="O132" s="65"/>
      <c r="P132" s="65"/>
      <c r="Q132" s="65"/>
      <c r="R132" s="65"/>
      <c r="S132" s="65"/>
      <c r="T132" s="65"/>
      <c r="U132" s="65"/>
      <c r="V132" s="65"/>
      <c r="W132" s="65"/>
      <c r="X132" s="32">
        <f t="shared" si="137"/>
        <v>0</v>
      </c>
      <c r="Y132" s="32">
        <f t="shared" si="138"/>
        <v>0</v>
      </c>
      <c r="Z132" s="32">
        <f t="shared" si="139"/>
        <v>0</v>
      </c>
      <c r="AA132" s="21"/>
      <c r="AB132" s="190" t="str">
        <f t="shared" si="142"/>
        <v/>
      </c>
      <c r="AC132" s="190" t="str">
        <f t="shared" si="143"/>
        <v/>
      </c>
      <c r="AD132" s="190" t="str">
        <f t="shared" si="144"/>
        <v/>
      </c>
      <c r="AE132" s="190" t="str">
        <f t="shared" si="145"/>
        <v/>
      </c>
      <c r="AF132" s="190" t="str">
        <f t="shared" si="146"/>
        <v/>
      </c>
      <c r="AG132" s="190" t="str">
        <f t="shared" si="147"/>
        <v/>
      </c>
      <c r="AH132" s="190" t="str">
        <f t="shared" si="148"/>
        <v/>
      </c>
      <c r="AI132" s="21"/>
      <c r="AJ132" s="154"/>
      <c r="AK132" s="13"/>
    </row>
    <row r="133" spans="2:37">
      <c r="B133" s="9"/>
      <c r="D133" s="81" t="s">
        <v>120</v>
      </c>
      <c r="E133" s="65" t="s">
        <v>3</v>
      </c>
      <c r="F133" s="65"/>
      <c r="G133" s="65"/>
      <c r="H133" s="65"/>
      <c r="I133" s="65"/>
      <c r="J133" s="65"/>
      <c r="K133" s="65"/>
      <c r="L133" s="65"/>
      <c r="M133" s="65"/>
      <c r="N133" s="65"/>
      <c r="O133" s="65"/>
      <c r="P133" s="65"/>
      <c r="Q133" s="65"/>
      <c r="R133" s="65"/>
      <c r="S133" s="65"/>
      <c r="T133" s="65"/>
      <c r="U133" s="65"/>
      <c r="V133" s="65"/>
      <c r="W133" s="65"/>
      <c r="X133" s="32">
        <f t="shared" si="137"/>
        <v>0</v>
      </c>
      <c r="Y133" s="32">
        <f t="shared" si="138"/>
        <v>0</v>
      </c>
      <c r="Z133" s="32">
        <f t="shared" si="139"/>
        <v>0</v>
      </c>
      <c r="AA133" s="21"/>
      <c r="AB133" s="190" t="str">
        <f t="shared" si="142"/>
        <v/>
      </c>
      <c r="AC133" s="190" t="str">
        <f t="shared" si="143"/>
        <v/>
      </c>
      <c r="AD133" s="190" t="str">
        <f t="shared" si="144"/>
        <v/>
      </c>
      <c r="AE133" s="190" t="str">
        <f t="shared" si="145"/>
        <v/>
      </c>
      <c r="AF133" s="190" t="str">
        <f t="shared" si="146"/>
        <v/>
      </c>
      <c r="AG133" s="190" t="str">
        <f t="shared" si="147"/>
        <v/>
      </c>
      <c r="AH133" s="190" t="str">
        <f t="shared" si="148"/>
        <v/>
      </c>
      <c r="AI133" s="21"/>
      <c r="AJ133" s="154"/>
      <c r="AK133" s="13"/>
    </row>
    <row r="134" spans="2:37">
      <c r="B134" s="9"/>
      <c r="D134" s="81" t="s">
        <v>114</v>
      </c>
      <c r="E134" s="65" t="s">
        <v>3</v>
      </c>
      <c r="F134" s="65"/>
      <c r="G134" s="65"/>
      <c r="H134" s="65"/>
      <c r="I134" s="65"/>
      <c r="J134" s="65"/>
      <c r="K134" s="65"/>
      <c r="L134" s="65"/>
      <c r="M134" s="65"/>
      <c r="N134" s="65"/>
      <c r="O134" s="65"/>
      <c r="P134" s="65"/>
      <c r="Q134" s="65"/>
      <c r="R134" s="65"/>
      <c r="S134" s="65"/>
      <c r="T134" s="65"/>
      <c r="U134" s="65"/>
      <c r="V134" s="65"/>
      <c r="W134" s="65"/>
      <c r="X134" s="32">
        <f t="shared" si="137"/>
        <v>0</v>
      </c>
      <c r="Y134" s="32">
        <f t="shared" si="138"/>
        <v>0</v>
      </c>
      <c r="Z134" s="32">
        <f t="shared" si="139"/>
        <v>0</v>
      </c>
      <c r="AA134" s="20"/>
      <c r="AB134" s="190" t="str">
        <f t="shared" si="142"/>
        <v/>
      </c>
      <c r="AC134" s="190" t="str">
        <f t="shared" si="143"/>
        <v/>
      </c>
      <c r="AD134" s="190" t="str">
        <f t="shared" si="144"/>
        <v/>
      </c>
      <c r="AE134" s="190" t="str">
        <f t="shared" si="145"/>
        <v/>
      </c>
      <c r="AF134" s="190" t="str">
        <f t="shared" si="146"/>
        <v/>
      </c>
      <c r="AG134" s="190" t="str">
        <f t="shared" si="147"/>
        <v/>
      </c>
      <c r="AH134" s="190" t="str">
        <f t="shared" si="148"/>
        <v/>
      </c>
      <c r="AI134" s="20"/>
      <c r="AJ134" s="62"/>
      <c r="AK134" s="13"/>
    </row>
    <row r="135" spans="2:37">
      <c r="B135" s="9"/>
      <c r="D135" s="81" t="s">
        <v>168</v>
      </c>
      <c r="E135" s="65" t="s">
        <v>3</v>
      </c>
      <c r="F135" s="65"/>
      <c r="G135" s="65"/>
      <c r="H135" s="65"/>
      <c r="I135" s="65"/>
      <c r="J135" s="65"/>
      <c r="K135" s="65"/>
      <c r="L135" s="65"/>
      <c r="M135" s="65"/>
      <c r="N135" s="65"/>
      <c r="O135" s="65"/>
      <c r="P135" s="65"/>
      <c r="Q135" s="65"/>
      <c r="R135" s="65"/>
      <c r="S135" s="65"/>
      <c r="T135" s="65"/>
      <c r="U135" s="65"/>
      <c r="V135" s="65"/>
      <c r="W135" s="65"/>
      <c r="X135" s="32">
        <f t="shared" si="137"/>
        <v>0</v>
      </c>
      <c r="Y135" s="32">
        <f t="shared" si="138"/>
        <v>0</v>
      </c>
      <c r="Z135" s="32">
        <f t="shared" si="139"/>
        <v>0</v>
      </c>
      <c r="AA135" s="21"/>
      <c r="AB135" s="190" t="str">
        <f t="shared" si="142"/>
        <v/>
      </c>
      <c r="AC135" s="190" t="str">
        <f t="shared" si="143"/>
        <v/>
      </c>
      <c r="AD135" s="190" t="str">
        <f t="shared" si="144"/>
        <v/>
      </c>
      <c r="AE135" s="190" t="str">
        <f t="shared" si="145"/>
        <v/>
      </c>
      <c r="AF135" s="190" t="str">
        <f t="shared" si="146"/>
        <v/>
      </c>
      <c r="AG135" s="190" t="str">
        <f t="shared" si="147"/>
        <v/>
      </c>
      <c r="AH135" s="190" t="str">
        <f t="shared" si="148"/>
        <v/>
      </c>
      <c r="AI135" s="21"/>
      <c r="AJ135" s="154"/>
      <c r="AK135" s="13"/>
    </row>
    <row r="136" spans="2:37">
      <c r="B136" s="9"/>
      <c r="D136" s="81" t="s">
        <v>169</v>
      </c>
      <c r="E136" s="65" t="s">
        <v>3</v>
      </c>
      <c r="F136" s="65"/>
      <c r="G136" s="65"/>
      <c r="H136" s="65"/>
      <c r="I136" s="65"/>
      <c r="J136" s="65"/>
      <c r="K136" s="65"/>
      <c r="L136" s="65"/>
      <c r="M136" s="65"/>
      <c r="N136" s="65"/>
      <c r="O136" s="65"/>
      <c r="P136" s="65"/>
      <c r="Q136" s="65"/>
      <c r="R136" s="65"/>
      <c r="S136" s="65"/>
      <c r="T136" s="65"/>
      <c r="U136" s="65"/>
      <c r="V136" s="65"/>
      <c r="W136" s="65"/>
      <c r="X136" s="32">
        <f t="shared" si="137"/>
        <v>0</v>
      </c>
      <c r="Y136" s="32">
        <f t="shared" si="138"/>
        <v>0</v>
      </c>
      <c r="Z136" s="32">
        <f t="shared" si="139"/>
        <v>0</v>
      </c>
      <c r="AA136" s="21"/>
      <c r="AB136" s="190" t="str">
        <f t="shared" si="142"/>
        <v/>
      </c>
      <c r="AC136" s="190" t="str">
        <f t="shared" si="143"/>
        <v/>
      </c>
      <c r="AD136" s="190" t="str">
        <f t="shared" si="144"/>
        <v/>
      </c>
      <c r="AE136" s="190" t="str">
        <f t="shared" si="145"/>
        <v/>
      </c>
      <c r="AF136" s="190" t="str">
        <f t="shared" si="146"/>
        <v/>
      </c>
      <c r="AG136" s="190" t="str">
        <f t="shared" si="147"/>
        <v/>
      </c>
      <c r="AH136" s="190" t="str">
        <f t="shared" si="148"/>
        <v/>
      </c>
      <c r="AI136" s="21"/>
      <c r="AJ136" s="154"/>
      <c r="AK136" s="13"/>
    </row>
    <row r="137" spans="2:37">
      <c r="B137" s="9"/>
      <c r="D137" s="81" t="s">
        <v>115</v>
      </c>
      <c r="E137" s="65" t="s">
        <v>3</v>
      </c>
      <c r="F137" s="65"/>
      <c r="G137" s="65"/>
      <c r="H137" s="65"/>
      <c r="I137" s="65"/>
      <c r="J137" s="65"/>
      <c r="K137" s="65"/>
      <c r="L137" s="65"/>
      <c r="M137" s="65"/>
      <c r="N137" s="65"/>
      <c r="O137" s="65"/>
      <c r="P137" s="65"/>
      <c r="Q137" s="65"/>
      <c r="R137" s="65"/>
      <c r="S137" s="65"/>
      <c r="T137" s="65"/>
      <c r="U137" s="65"/>
      <c r="V137" s="65"/>
      <c r="W137" s="65"/>
      <c r="X137" s="32">
        <f t="shared" si="137"/>
        <v>0</v>
      </c>
      <c r="Y137" s="32">
        <f t="shared" si="138"/>
        <v>0</v>
      </c>
      <c r="Z137" s="32">
        <f t="shared" si="139"/>
        <v>0</v>
      </c>
      <c r="AA137" s="21"/>
      <c r="AB137" s="190" t="str">
        <f t="shared" si="142"/>
        <v/>
      </c>
      <c r="AC137" s="190" t="str">
        <f t="shared" si="143"/>
        <v/>
      </c>
      <c r="AD137" s="190" t="str">
        <f t="shared" si="144"/>
        <v/>
      </c>
      <c r="AE137" s="190" t="str">
        <f t="shared" si="145"/>
        <v/>
      </c>
      <c r="AF137" s="190" t="str">
        <f t="shared" si="146"/>
        <v/>
      </c>
      <c r="AG137" s="190" t="str">
        <f t="shared" si="147"/>
        <v/>
      </c>
      <c r="AH137" s="190" t="str">
        <f t="shared" si="148"/>
        <v/>
      </c>
      <c r="AI137" s="21"/>
      <c r="AJ137" s="154"/>
      <c r="AK137" s="13"/>
    </row>
    <row r="138" spans="2:37">
      <c r="B138" s="9"/>
      <c r="D138" s="63" t="s">
        <v>134</v>
      </c>
      <c r="E138" s="65" t="s">
        <v>3</v>
      </c>
      <c r="F138" s="33">
        <f>+SUM(F139:F141)</f>
        <v>0</v>
      </c>
      <c r="G138" s="33">
        <f t="shared" ref="G138:W138" si="150">+SUM(G139:G141)</f>
        <v>0</v>
      </c>
      <c r="H138" s="33">
        <f t="shared" si="150"/>
        <v>0</v>
      </c>
      <c r="I138" s="33">
        <f t="shared" si="150"/>
        <v>0</v>
      </c>
      <c r="J138" s="33">
        <f t="shared" si="150"/>
        <v>0</v>
      </c>
      <c r="K138" s="33">
        <f t="shared" si="150"/>
        <v>0</v>
      </c>
      <c r="L138" s="33">
        <f t="shared" si="150"/>
        <v>0</v>
      </c>
      <c r="M138" s="33">
        <f t="shared" si="150"/>
        <v>0</v>
      </c>
      <c r="N138" s="33">
        <f t="shared" si="150"/>
        <v>0</v>
      </c>
      <c r="O138" s="33">
        <f t="shared" si="150"/>
        <v>0</v>
      </c>
      <c r="P138" s="33">
        <f t="shared" si="150"/>
        <v>0</v>
      </c>
      <c r="Q138" s="33">
        <f t="shared" si="150"/>
        <v>0</v>
      </c>
      <c r="R138" s="33">
        <f t="shared" si="150"/>
        <v>0</v>
      </c>
      <c r="S138" s="33">
        <f t="shared" si="150"/>
        <v>0</v>
      </c>
      <c r="T138" s="33">
        <f t="shared" si="150"/>
        <v>0</v>
      </c>
      <c r="U138" s="33">
        <f t="shared" si="150"/>
        <v>0</v>
      </c>
      <c r="V138" s="33">
        <f t="shared" si="150"/>
        <v>0</v>
      </c>
      <c r="W138" s="33">
        <f t="shared" si="150"/>
        <v>0</v>
      </c>
      <c r="X138" s="32">
        <f t="shared" si="137"/>
        <v>0</v>
      </c>
      <c r="Y138" s="32">
        <f t="shared" si="138"/>
        <v>0</v>
      </c>
      <c r="Z138" s="32">
        <f t="shared" si="139"/>
        <v>0</v>
      </c>
      <c r="AA138" s="21"/>
      <c r="AB138" s="190" t="str">
        <f t="shared" si="142"/>
        <v/>
      </c>
      <c r="AC138" s="190" t="str">
        <f t="shared" si="143"/>
        <v/>
      </c>
      <c r="AD138" s="190" t="str">
        <f t="shared" si="144"/>
        <v/>
      </c>
      <c r="AE138" s="190" t="str">
        <f t="shared" si="145"/>
        <v/>
      </c>
      <c r="AF138" s="190" t="str">
        <f t="shared" si="146"/>
        <v/>
      </c>
      <c r="AG138" s="190" t="str">
        <f t="shared" si="147"/>
        <v/>
      </c>
      <c r="AH138" s="190" t="str">
        <f t="shared" si="148"/>
        <v/>
      </c>
      <c r="AI138" s="21"/>
      <c r="AJ138" s="154"/>
      <c r="AK138" s="13"/>
    </row>
    <row r="139" spans="2:37">
      <c r="B139" s="9"/>
      <c r="D139" s="81" t="s">
        <v>117</v>
      </c>
      <c r="E139" s="65" t="s">
        <v>3</v>
      </c>
      <c r="F139" s="65"/>
      <c r="G139" s="65"/>
      <c r="H139" s="65"/>
      <c r="I139" s="65"/>
      <c r="J139" s="65"/>
      <c r="K139" s="65"/>
      <c r="L139" s="65"/>
      <c r="M139" s="65"/>
      <c r="N139" s="65"/>
      <c r="O139" s="65"/>
      <c r="P139" s="65"/>
      <c r="Q139" s="65"/>
      <c r="R139" s="65"/>
      <c r="S139" s="65"/>
      <c r="T139" s="65"/>
      <c r="U139" s="65"/>
      <c r="V139" s="65"/>
      <c r="W139" s="65"/>
      <c r="X139" s="32">
        <f t="shared" si="137"/>
        <v>0</v>
      </c>
      <c r="Y139" s="32">
        <f t="shared" si="138"/>
        <v>0</v>
      </c>
      <c r="Z139" s="32">
        <f t="shared" si="139"/>
        <v>0</v>
      </c>
      <c r="AA139" s="21"/>
      <c r="AB139" s="190" t="str">
        <f t="shared" si="142"/>
        <v/>
      </c>
      <c r="AC139" s="190" t="str">
        <f t="shared" si="143"/>
        <v/>
      </c>
      <c r="AD139" s="190" t="str">
        <f t="shared" si="144"/>
        <v/>
      </c>
      <c r="AE139" s="190" t="str">
        <f t="shared" si="145"/>
        <v/>
      </c>
      <c r="AF139" s="190" t="str">
        <f t="shared" si="146"/>
        <v/>
      </c>
      <c r="AG139" s="190" t="str">
        <f t="shared" si="147"/>
        <v/>
      </c>
      <c r="AH139" s="190" t="str">
        <f t="shared" si="148"/>
        <v/>
      </c>
      <c r="AI139" s="21"/>
      <c r="AJ139" s="154"/>
      <c r="AK139" s="13"/>
    </row>
    <row r="140" spans="2:37">
      <c r="B140" s="9"/>
      <c r="D140" s="81" t="s">
        <v>118</v>
      </c>
      <c r="E140" s="65" t="s">
        <v>3</v>
      </c>
      <c r="F140" s="65"/>
      <c r="G140" s="65"/>
      <c r="H140" s="65"/>
      <c r="I140" s="65"/>
      <c r="J140" s="65"/>
      <c r="K140" s="65"/>
      <c r="L140" s="65"/>
      <c r="M140" s="65"/>
      <c r="N140" s="65"/>
      <c r="O140" s="65"/>
      <c r="P140" s="65"/>
      <c r="Q140" s="65"/>
      <c r="R140" s="65"/>
      <c r="S140" s="65"/>
      <c r="T140" s="65"/>
      <c r="U140" s="65"/>
      <c r="V140" s="65"/>
      <c r="W140" s="65"/>
      <c r="X140" s="32">
        <f t="shared" si="137"/>
        <v>0</v>
      </c>
      <c r="Y140" s="32">
        <f t="shared" si="138"/>
        <v>0</v>
      </c>
      <c r="Z140" s="32">
        <f t="shared" si="139"/>
        <v>0</v>
      </c>
      <c r="AA140" s="21"/>
      <c r="AB140" s="190" t="str">
        <f t="shared" si="142"/>
        <v/>
      </c>
      <c r="AC140" s="190" t="str">
        <f t="shared" si="143"/>
        <v/>
      </c>
      <c r="AD140" s="190" t="str">
        <f t="shared" si="144"/>
        <v/>
      </c>
      <c r="AE140" s="190" t="str">
        <f t="shared" si="145"/>
        <v/>
      </c>
      <c r="AF140" s="190" t="str">
        <f t="shared" si="146"/>
        <v/>
      </c>
      <c r="AG140" s="190" t="str">
        <f t="shared" si="147"/>
        <v/>
      </c>
      <c r="AH140" s="190" t="str">
        <f t="shared" si="148"/>
        <v/>
      </c>
      <c r="AI140" s="21"/>
      <c r="AJ140" s="154"/>
      <c r="AK140" s="13"/>
    </row>
    <row r="141" spans="2:37">
      <c r="B141" s="9"/>
      <c r="D141" s="81" t="s">
        <v>119</v>
      </c>
      <c r="E141" s="65" t="s">
        <v>3</v>
      </c>
      <c r="F141" s="65"/>
      <c r="G141" s="65"/>
      <c r="H141" s="65"/>
      <c r="I141" s="65"/>
      <c r="J141" s="65"/>
      <c r="K141" s="65"/>
      <c r="L141" s="65"/>
      <c r="M141" s="65"/>
      <c r="N141" s="65"/>
      <c r="O141" s="65"/>
      <c r="P141" s="65"/>
      <c r="Q141" s="65"/>
      <c r="R141" s="65"/>
      <c r="S141" s="65"/>
      <c r="T141" s="65"/>
      <c r="U141" s="65"/>
      <c r="V141" s="65"/>
      <c r="W141" s="65"/>
      <c r="X141" s="32">
        <f t="shared" si="137"/>
        <v>0</v>
      </c>
      <c r="Y141" s="32">
        <f t="shared" si="138"/>
        <v>0</v>
      </c>
      <c r="Z141" s="32">
        <f t="shared" si="139"/>
        <v>0</v>
      </c>
      <c r="AA141" s="21"/>
      <c r="AB141" s="190" t="str">
        <f t="shared" si="142"/>
        <v/>
      </c>
      <c r="AC141" s="190" t="str">
        <f t="shared" si="143"/>
        <v/>
      </c>
      <c r="AD141" s="190" t="str">
        <f t="shared" si="144"/>
        <v/>
      </c>
      <c r="AE141" s="190" t="str">
        <f t="shared" si="145"/>
        <v/>
      </c>
      <c r="AF141" s="190" t="str">
        <f t="shared" si="146"/>
        <v/>
      </c>
      <c r="AG141" s="190" t="str">
        <f t="shared" si="147"/>
        <v/>
      </c>
      <c r="AH141" s="190" t="str">
        <f t="shared" si="148"/>
        <v/>
      </c>
      <c r="AI141" s="21"/>
      <c r="AJ141" s="154"/>
      <c r="AK141" s="13"/>
    </row>
    <row r="142" spans="2:37">
      <c r="B142" s="9"/>
      <c r="D142" s="125" t="s">
        <v>98</v>
      </c>
      <c r="E142" s="65" t="s">
        <v>3</v>
      </c>
      <c r="F142" s="33">
        <f>+SUM(F143+F153)</f>
        <v>0</v>
      </c>
      <c r="G142" s="33">
        <f t="shared" ref="G142:W142" si="151">+SUM(G143+G153)</f>
        <v>0</v>
      </c>
      <c r="H142" s="33">
        <f t="shared" si="151"/>
        <v>0</v>
      </c>
      <c r="I142" s="33">
        <f t="shared" si="151"/>
        <v>0</v>
      </c>
      <c r="J142" s="33">
        <f t="shared" si="151"/>
        <v>0</v>
      </c>
      <c r="K142" s="33">
        <f t="shared" si="151"/>
        <v>0</v>
      </c>
      <c r="L142" s="33">
        <f t="shared" si="151"/>
        <v>0</v>
      </c>
      <c r="M142" s="33">
        <f t="shared" si="151"/>
        <v>0</v>
      </c>
      <c r="N142" s="33">
        <f t="shared" si="151"/>
        <v>0</v>
      </c>
      <c r="O142" s="33">
        <f t="shared" si="151"/>
        <v>0</v>
      </c>
      <c r="P142" s="33">
        <f t="shared" si="151"/>
        <v>0</v>
      </c>
      <c r="Q142" s="33">
        <f t="shared" si="151"/>
        <v>0</v>
      </c>
      <c r="R142" s="33">
        <f t="shared" si="151"/>
        <v>0</v>
      </c>
      <c r="S142" s="33">
        <f t="shared" si="151"/>
        <v>0</v>
      </c>
      <c r="T142" s="33">
        <f t="shared" si="151"/>
        <v>0</v>
      </c>
      <c r="U142" s="33">
        <f t="shared" si="151"/>
        <v>0</v>
      </c>
      <c r="V142" s="33">
        <f t="shared" si="151"/>
        <v>0</v>
      </c>
      <c r="W142" s="33">
        <f t="shared" si="151"/>
        <v>0</v>
      </c>
      <c r="X142" s="32">
        <f t="shared" si="137"/>
        <v>0</v>
      </c>
      <c r="Y142" s="32">
        <f t="shared" si="138"/>
        <v>0</v>
      </c>
      <c r="Z142" s="32">
        <f t="shared" si="139"/>
        <v>0</v>
      </c>
      <c r="AA142" s="21"/>
      <c r="AB142" s="190" t="str">
        <f t="shared" si="142"/>
        <v/>
      </c>
      <c r="AC142" s="190" t="str">
        <f t="shared" si="143"/>
        <v/>
      </c>
      <c r="AD142" s="190" t="str">
        <f t="shared" si="144"/>
        <v/>
      </c>
      <c r="AE142" s="190" t="str">
        <f t="shared" si="145"/>
        <v/>
      </c>
      <c r="AF142" s="190" t="str">
        <f t="shared" si="146"/>
        <v/>
      </c>
      <c r="AG142" s="190" t="str">
        <f t="shared" si="147"/>
        <v/>
      </c>
      <c r="AH142" s="190" t="str">
        <f t="shared" si="148"/>
        <v/>
      </c>
      <c r="AI142" s="21"/>
      <c r="AJ142" s="154"/>
      <c r="AK142" s="13"/>
    </row>
    <row r="143" spans="2:37">
      <c r="B143" s="9"/>
      <c r="D143" s="63" t="s">
        <v>133</v>
      </c>
      <c r="E143" s="65" t="s">
        <v>3</v>
      </c>
      <c r="F143" s="33">
        <f>+SUM(F144:F152)</f>
        <v>0</v>
      </c>
      <c r="G143" s="33">
        <f t="shared" ref="G143" si="152">+SUM(G144:G152)</f>
        <v>0</v>
      </c>
      <c r="H143" s="33">
        <f t="shared" ref="H143:W143" si="153">+SUM(H144:H152)</f>
        <v>0</v>
      </c>
      <c r="I143" s="33">
        <f t="shared" si="153"/>
        <v>0</v>
      </c>
      <c r="J143" s="33">
        <f t="shared" si="153"/>
        <v>0</v>
      </c>
      <c r="K143" s="33">
        <f t="shared" si="153"/>
        <v>0</v>
      </c>
      <c r="L143" s="33">
        <f t="shared" si="153"/>
        <v>0</v>
      </c>
      <c r="M143" s="33">
        <f t="shared" si="153"/>
        <v>0</v>
      </c>
      <c r="N143" s="33">
        <f t="shared" si="153"/>
        <v>0</v>
      </c>
      <c r="O143" s="33">
        <f t="shared" si="153"/>
        <v>0</v>
      </c>
      <c r="P143" s="33">
        <f t="shared" si="153"/>
        <v>0</v>
      </c>
      <c r="Q143" s="33">
        <f t="shared" si="153"/>
        <v>0</v>
      </c>
      <c r="R143" s="33">
        <f t="shared" si="153"/>
        <v>0</v>
      </c>
      <c r="S143" s="33">
        <f t="shared" si="153"/>
        <v>0</v>
      </c>
      <c r="T143" s="33">
        <f t="shared" si="153"/>
        <v>0</v>
      </c>
      <c r="U143" s="33">
        <f t="shared" si="153"/>
        <v>0</v>
      </c>
      <c r="V143" s="33">
        <f t="shared" si="153"/>
        <v>0</v>
      </c>
      <c r="W143" s="33">
        <f t="shared" si="153"/>
        <v>0</v>
      </c>
      <c r="X143" s="32">
        <f t="shared" si="137"/>
        <v>0</v>
      </c>
      <c r="Y143" s="32">
        <f t="shared" si="138"/>
        <v>0</v>
      </c>
      <c r="Z143" s="32">
        <f t="shared" si="139"/>
        <v>0</v>
      </c>
      <c r="AA143" s="21"/>
      <c r="AB143" s="190" t="str">
        <f t="shared" si="142"/>
        <v/>
      </c>
      <c r="AC143" s="190" t="str">
        <f t="shared" si="143"/>
        <v/>
      </c>
      <c r="AD143" s="190" t="str">
        <f t="shared" si="144"/>
        <v/>
      </c>
      <c r="AE143" s="190" t="str">
        <f t="shared" si="145"/>
        <v/>
      </c>
      <c r="AF143" s="190" t="str">
        <f t="shared" si="146"/>
        <v/>
      </c>
      <c r="AG143" s="190" t="str">
        <f t="shared" si="147"/>
        <v/>
      </c>
      <c r="AH143" s="190" t="str">
        <f t="shared" si="148"/>
        <v/>
      </c>
      <c r="AI143" s="21"/>
      <c r="AJ143" s="154"/>
      <c r="AK143" s="13"/>
    </row>
    <row r="144" spans="2:37">
      <c r="B144" s="9"/>
      <c r="D144" s="81" t="s">
        <v>109</v>
      </c>
      <c r="E144" s="65" t="s">
        <v>3</v>
      </c>
      <c r="F144" s="65"/>
      <c r="G144" s="65"/>
      <c r="H144" s="65"/>
      <c r="I144" s="65"/>
      <c r="J144" s="65"/>
      <c r="K144" s="65"/>
      <c r="L144" s="65"/>
      <c r="M144" s="65"/>
      <c r="N144" s="65"/>
      <c r="O144" s="65"/>
      <c r="P144" s="65"/>
      <c r="Q144" s="65"/>
      <c r="R144" s="65"/>
      <c r="S144" s="65"/>
      <c r="T144" s="65"/>
      <c r="U144" s="65"/>
      <c r="V144" s="65"/>
      <c r="W144" s="65"/>
      <c r="X144" s="32">
        <f t="shared" si="137"/>
        <v>0</v>
      </c>
      <c r="Y144" s="32">
        <f t="shared" si="138"/>
        <v>0</v>
      </c>
      <c r="Z144" s="32">
        <f t="shared" si="139"/>
        <v>0</v>
      </c>
      <c r="AA144" s="21"/>
      <c r="AB144" s="190" t="str">
        <f t="shared" si="142"/>
        <v/>
      </c>
      <c r="AC144" s="190" t="str">
        <f t="shared" si="143"/>
        <v/>
      </c>
      <c r="AD144" s="190" t="str">
        <f t="shared" si="144"/>
        <v/>
      </c>
      <c r="AE144" s="190" t="str">
        <f t="shared" si="145"/>
        <v/>
      </c>
      <c r="AF144" s="190" t="str">
        <f t="shared" si="146"/>
        <v/>
      </c>
      <c r="AG144" s="190" t="str">
        <f t="shared" si="147"/>
        <v/>
      </c>
      <c r="AH144" s="190" t="str">
        <f t="shared" si="148"/>
        <v/>
      </c>
      <c r="AI144" s="21"/>
      <c r="AJ144" s="154"/>
      <c r="AK144" s="13"/>
    </row>
    <row r="145" spans="2:37">
      <c r="B145" s="9"/>
      <c r="D145" s="81" t="s">
        <v>110</v>
      </c>
      <c r="E145" s="65" t="s">
        <v>3</v>
      </c>
      <c r="F145" s="65"/>
      <c r="G145" s="65"/>
      <c r="H145" s="65"/>
      <c r="I145" s="65"/>
      <c r="J145" s="65"/>
      <c r="K145" s="65"/>
      <c r="L145" s="65"/>
      <c r="M145" s="65"/>
      <c r="N145" s="65"/>
      <c r="O145" s="65"/>
      <c r="P145" s="65"/>
      <c r="Q145" s="65"/>
      <c r="R145" s="65"/>
      <c r="S145" s="65"/>
      <c r="T145" s="65"/>
      <c r="U145" s="65"/>
      <c r="V145" s="65"/>
      <c r="W145" s="65"/>
      <c r="X145" s="32">
        <f t="shared" si="137"/>
        <v>0</v>
      </c>
      <c r="Y145" s="32">
        <f t="shared" si="138"/>
        <v>0</v>
      </c>
      <c r="Z145" s="32">
        <f t="shared" si="139"/>
        <v>0</v>
      </c>
      <c r="AA145" s="20"/>
      <c r="AB145" s="190" t="str">
        <f t="shared" si="142"/>
        <v/>
      </c>
      <c r="AC145" s="190" t="str">
        <f t="shared" si="143"/>
        <v/>
      </c>
      <c r="AD145" s="190" t="str">
        <f t="shared" si="144"/>
        <v/>
      </c>
      <c r="AE145" s="190" t="str">
        <f t="shared" si="145"/>
        <v/>
      </c>
      <c r="AF145" s="190" t="str">
        <f t="shared" si="146"/>
        <v/>
      </c>
      <c r="AG145" s="190" t="str">
        <f t="shared" si="147"/>
        <v/>
      </c>
      <c r="AH145" s="190" t="str">
        <f t="shared" si="148"/>
        <v/>
      </c>
      <c r="AI145" s="20"/>
      <c r="AJ145" s="62"/>
      <c r="AK145" s="13"/>
    </row>
    <row r="146" spans="2:37">
      <c r="B146" s="9"/>
      <c r="D146" s="81" t="s">
        <v>111</v>
      </c>
      <c r="E146" s="65" t="s">
        <v>3</v>
      </c>
      <c r="F146" s="65"/>
      <c r="G146" s="65"/>
      <c r="H146" s="65"/>
      <c r="I146" s="65"/>
      <c r="J146" s="65"/>
      <c r="K146" s="65"/>
      <c r="L146" s="65"/>
      <c r="M146" s="65"/>
      <c r="N146" s="65"/>
      <c r="O146" s="65"/>
      <c r="P146" s="65"/>
      <c r="Q146" s="65"/>
      <c r="R146" s="65"/>
      <c r="S146" s="65"/>
      <c r="T146" s="65"/>
      <c r="U146" s="65"/>
      <c r="V146" s="65"/>
      <c r="W146" s="65"/>
      <c r="X146" s="32">
        <f t="shared" si="137"/>
        <v>0</v>
      </c>
      <c r="Y146" s="32">
        <f t="shared" si="138"/>
        <v>0</v>
      </c>
      <c r="Z146" s="32">
        <f t="shared" si="139"/>
        <v>0</v>
      </c>
      <c r="AA146" s="21"/>
      <c r="AB146" s="190" t="str">
        <f t="shared" si="142"/>
        <v/>
      </c>
      <c r="AC146" s="190" t="str">
        <f t="shared" si="143"/>
        <v/>
      </c>
      <c r="AD146" s="190" t="str">
        <f t="shared" si="144"/>
        <v/>
      </c>
      <c r="AE146" s="190" t="str">
        <f t="shared" si="145"/>
        <v/>
      </c>
      <c r="AF146" s="190" t="str">
        <f t="shared" si="146"/>
        <v/>
      </c>
      <c r="AG146" s="190" t="str">
        <f t="shared" si="147"/>
        <v/>
      </c>
      <c r="AH146" s="190" t="str">
        <f t="shared" si="148"/>
        <v/>
      </c>
      <c r="AI146" s="21"/>
      <c r="AJ146" s="154"/>
      <c r="AK146" s="13"/>
    </row>
    <row r="147" spans="2:37">
      <c r="B147" s="9"/>
      <c r="D147" s="81" t="s">
        <v>112</v>
      </c>
      <c r="E147" s="65" t="s">
        <v>3</v>
      </c>
      <c r="F147" s="65"/>
      <c r="G147" s="65"/>
      <c r="H147" s="65"/>
      <c r="I147" s="65"/>
      <c r="J147" s="65"/>
      <c r="K147" s="65"/>
      <c r="L147" s="65"/>
      <c r="M147" s="65"/>
      <c r="N147" s="65"/>
      <c r="O147" s="65"/>
      <c r="P147" s="65"/>
      <c r="Q147" s="65"/>
      <c r="R147" s="65"/>
      <c r="S147" s="65"/>
      <c r="T147" s="65"/>
      <c r="U147" s="65"/>
      <c r="V147" s="65"/>
      <c r="W147" s="65"/>
      <c r="X147" s="32">
        <f t="shared" si="137"/>
        <v>0</v>
      </c>
      <c r="Y147" s="32">
        <f t="shared" si="138"/>
        <v>0</v>
      </c>
      <c r="Z147" s="32">
        <f t="shared" si="139"/>
        <v>0</v>
      </c>
      <c r="AA147" s="21"/>
      <c r="AB147" s="190" t="str">
        <f>+IFERROR((R147/L147)-1,"")</f>
        <v/>
      </c>
      <c r="AC147" s="190" t="str">
        <f t="shared" si="143"/>
        <v/>
      </c>
      <c r="AD147" s="190" t="str">
        <f t="shared" si="144"/>
        <v/>
      </c>
      <c r="AE147" s="190" t="str">
        <f t="shared" si="145"/>
        <v/>
      </c>
      <c r="AF147" s="190" t="str">
        <f t="shared" si="146"/>
        <v/>
      </c>
      <c r="AG147" s="190" t="str">
        <f>+IFERROR((W147/Q147)-1,"")</f>
        <v/>
      </c>
      <c r="AH147" s="190" t="str">
        <f>+IFERROR((Z147/Y147)-1,"")</f>
        <v/>
      </c>
      <c r="AI147" s="21"/>
      <c r="AJ147" s="154"/>
      <c r="AK147" s="13"/>
    </row>
    <row r="148" spans="2:37">
      <c r="B148" s="9"/>
      <c r="D148" s="81" t="s">
        <v>120</v>
      </c>
      <c r="E148" s="65" t="s">
        <v>3</v>
      </c>
      <c r="F148" s="65"/>
      <c r="G148" s="65"/>
      <c r="H148" s="65"/>
      <c r="I148" s="65"/>
      <c r="J148" s="65"/>
      <c r="K148" s="65"/>
      <c r="L148" s="65"/>
      <c r="M148" s="65"/>
      <c r="N148" s="65"/>
      <c r="O148" s="65"/>
      <c r="P148" s="65"/>
      <c r="Q148" s="65"/>
      <c r="R148" s="65"/>
      <c r="S148" s="65"/>
      <c r="T148" s="65"/>
      <c r="U148" s="65"/>
      <c r="V148" s="65"/>
      <c r="W148" s="65"/>
      <c r="X148" s="32">
        <f t="shared" si="137"/>
        <v>0</v>
      </c>
      <c r="Y148" s="32">
        <f t="shared" si="138"/>
        <v>0</v>
      </c>
      <c r="Z148" s="32">
        <f t="shared" si="139"/>
        <v>0</v>
      </c>
      <c r="AA148" s="21"/>
      <c r="AB148" s="190" t="str">
        <f t="shared" ref="AB148:AB158" si="154">+IFERROR((R148/L148)-1,"")</f>
        <v/>
      </c>
      <c r="AC148" s="190" t="str">
        <f t="shared" ref="AC148:AC184" si="155">+IFERROR((S148/M148)-1,"")</f>
        <v/>
      </c>
      <c r="AD148" s="190" t="str">
        <f t="shared" ref="AD148:AD184" si="156">+IFERROR((T148/N148)-1,"")</f>
        <v/>
      </c>
      <c r="AE148" s="190" t="str">
        <f t="shared" ref="AE148:AE184" si="157">+IFERROR((U148/O148)-1,"")</f>
        <v/>
      </c>
      <c r="AF148" s="190" t="str">
        <f t="shared" ref="AF148:AF184" si="158">+IFERROR((V148/P148)-1,"")</f>
        <v/>
      </c>
      <c r="AG148" s="190" t="str">
        <f t="shared" ref="AG148:AG158" si="159">+IFERROR((W148/Q148)-1,"")</f>
        <v/>
      </c>
      <c r="AH148" s="190" t="str">
        <f t="shared" ref="AH148:AH158" si="160">+IFERROR((Z148/Y148)-1,"")</f>
        <v/>
      </c>
      <c r="AI148" s="21"/>
      <c r="AJ148" s="154"/>
      <c r="AK148" s="13"/>
    </row>
    <row r="149" spans="2:37">
      <c r="B149" s="9"/>
      <c r="D149" s="81" t="s">
        <v>114</v>
      </c>
      <c r="E149" s="65" t="s">
        <v>3</v>
      </c>
      <c r="F149" s="65"/>
      <c r="G149" s="65"/>
      <c r="H149" s="65"/>
      <c r="I149" s="65"/>
      <c r="J149" s="65"/>
      <c r="K149" s="65"/>
      <c r="L149" s="65"/>
      <c r="M149" s="65"/>
      <c r="N149" s="65"/>
      <c r="O149" s="65"/>
      <c r="P149" s="65"/>
      <c r="Q149" s="65"/>
      <c r="R149" s="65"/>
      <c r="S149" s="65"/>
      <c r="T149" s="65"/>
      <c r="U149" s="65"/>
      <c r="V149" s="65"/>
      <c r="W149" s="65"/>
      <c r="X149" s="32">
        <f t="shared" si="137"/>
        <v>0</v>
      </c>
      <c r="Y149" s="32">
        <f t="shared" si="138"/>
        <v>0</v>
      </c>
      <c r="Z149" s="32">
        <f t="shared" si="139"/>
        <v>0</v>
      </c>
      <c r="AA149" s="20"/>
      <c r="AB149" s="190" t="str">
        <f t="shared" si="154"/>
        <v/>
      </c>
      <c r="AC149" s="190" t="str">
        <f t="shared" si="155"/>
        <v/>
      </c>
      <c r="AD149" s="190" t="str">
        <f t="shared" si="156"/>
        <v/>
      </c>
      <c r="AE149" s="190" t="str">
        <f t="shared" si="157"/>
        <v/>
      </c>
      <c r="AF149" s="190" t="str">
        <f t="shared" si="158"/>
        <v/>
      </c>
      <c r="AG149" s="190" t="str">
        <f t="shared" si="159"/>
        <v/>
      </c>
      <c r="AH149" s="190" t="str">
        <f t="shared" si="160"/>
        <v/>
      </c>
      <c r="AI149" s="20"/>
      <c r="AJ149" s="62"/>
      <c r="AK149" s="13"/>
    </row>
    <row r="150" spans="2:37">
      <c r="B150" s="9"/>
      <c r="D150" s="81" t="s">
        <v>168</v>
      </c>
      <c r="E150" s="65" t="s">
        <v>3</v>
      </c>
      <c r="F150" s="65"/>
      <c r="G150" s="65"/>
      <c r="H150" s="65"/>
      <c r="I150" s="65"/>
      <c r="J150" s="65"/>
      <c r="K150" s="65"/>
      <c r="L150" s="65"/>
      <c r="M150" s="65"/>
      <c r="N150" s="65"/>
      <c r="O150" s="65"/>
      <c r="P150" s="65"/>
      <c r="Q150" s="65"/>
      <c r="R150" s="65"/>
      <c r="S150" s="65"/>
      <c r="T150" s="65"/>
      <c r="U150" s="65"/>
      <c r="V150" s="65"/>
      <c r="W150" s="65"/>
      <c r="X150" s="32">
        <f t="shared" si="137"/>
        <v>0</v>
      </c>
      <c r="Y150" s="32">
        <f t="shared" si="138"/>
        <v>0</v>
      </c>
      <c r="Z150" s="32">
        <f t="shared" si="139"/>
        <v>0</v>
      </c>
      <c r="AA150" s="21"/>
      <c r="AB150" s="190" t="str">
        <f t="shared" si="154"/>
        <v/>
      </c>
      <c r="AC150" s="190" t="str">
        <f t="shared" si="155"/>
        <v/>
      </c>
      <c r="AD150" s="190" t="str">
        <f t="shared" si="156"/>
        <v/>
      </c>
      <c r="AE150" s="190" t="str">
        <f t="shared" si="157"/>
        <v/>
      </c>
      <c r="AF150" s="190" t="str">
        <f t="shared" si="158"/>
        <v/>
      </c>
      <c r="AG150" s="190" t="str">
        <f t="shared" si="159"/>
        <v/>
      </c>
      <c r="AH150" s="190" t="str">
        <f t="shared" si="160"/>
        <v/>
      </c>
      <c r="AI150" s="21"/>
      <c r="AJ150" s="154"/>
      <c r="AK150" s="13"/>
    </row>
    <row r="151" spans="2:37">
      <c r="B151" s="9"/>
      <c r="D151" s="81" t="s">
        <v>169</v>
      </c>
      <c r="E151" s="65" t="s">
        <v>3</v>
      </c>
      <c r="F151" s="65"/>
      <c r="G151" s="65"/>
      <c r="H151" s="65"/>
      <c r="I151" s="65"/>
      <c r="J151" s="65"/>
      <c r="K151" s="65"/>
      <c r="L151" s="65"/>
      <c r="M151" s="65"/>
      <c r="N151" s="65"/>
      <c r="O151" s="65"/>
      <c r="P151" s="65"/>
      <c r="Q151" s="65"/>
      <c r="R151" s="65"/>
      <c r="S151" s="65"/>
      <c r="T151" s="65"/>
      <c r="U151" s="65"/>
      <c r="V151" s="65"/>
      <c r="W151" s="65"/>
      <c r="X151" s="32">
        <f t="shared" si="137"/>
        <v>0</v>
      </c>
      <c r="Y151" s="32">
        <f t="shared" si="138"/>
        <v>0</v>
      </c>
      <c r="Z151" s="32">
        <f t="shared" si="139"/>
        <v>0</v>
      </c>
      <c r="AA151" s="21"/>
      <c r="AB151" s="190" t="str">
        <f t="shared" si="154"/>
        <v/>
      </c>
      <c r="AC151" s="190" t="str">
        <f t="shared" si="155"/>
        <v/>
      </c>
      <c r="AD151" s="190" t="str">
        <f t="shared" si="156"/>
        <v/>
      </c>
      <c r="AE151" s="190" t="str">
        <f t="shared" si="157"/>
        <v/>
      </c>
      <c r="AF151" s="190" t="str">
        <f t="shared" si="158"/>
        <v/>
      </c>
      <c r="AG151" s="190" t="str">
        <f t="shared" si="159"/>
        <v/>
      </c>
      <c r="AH151" s="190" t="str">
        <f t="shared" si="160"/>
        <v/>
      </c>
      <c r="AI151" s="21"/>
      <c r="AJ151" s="154"/>
      <c r="AK151" s="13"/>
    </row>
    <row r="152" spans="2:37">
      <c r="B152" s="9"/>
      <c r="D152" s="81" t="s">
        <v>115</v>
      </c>
      <c r="E152" s="65" t="s">
        <v>3</v>
      </c>
      <c r="F152" s="65"/>
      <c r="G152" s="65"/>
      <c r="H152" s="65"/>
      <c r="I152" s="65"/>
      <c r="J152" s="65"/>
      <c r="K152" s="65"/>
      <c r="L152" s="65"/>
      <c r="M152" s="65"/>
      <c r="N152" s="65"/>
      <c r="O152" s="65"/>
      <c r="P152" s="65"/>
      <c r="Q152" s="65"/>
      <c r="R152" s="65"/>
      <c r="S152" s="65"/>
      <c r="T152" s="65"/>
      <c r="U152" s="65"/>
      <c r="V152" s="65"/>
      <c r="W152" s="65"/>
      <c r="X152" s="32">
        <f t="shared" si="137"/>
        <v>0</v>
      </c>
      <c r="Y152" s="32">
        <f t="shared" si="138"/>
        <v>0</v>
      </c>
      <c r="Z152" s="32">
        <f t="shared" si="139"/>
        <v>0</v>
      </c>
      <c r="AA152" s="21"/>
      <c r="AB152" s="190" t="str">
        <f t="shared" si="154"/>
        <v/>
      </c>
      <c r="AC152" s="190" t="str">
        <f t="shared" si="155"/>
        <v/>
      </c>
      <c r="AD152" s="190" t="str">
        <f t="shared" si="156"/>
        <v/>
      </c>
      <c r="AE152" s="190" t="str">
        <f t="shared" si="157"/>
        <v/>
      </c>
      <c r="AF152" s="190" t="str">
        <f t="shared" si="158"/>
        <v/>
      </c>
      <c r="AG152" s="190" t="str">
        <f t="shared" si="159"/>
        <v/>
      </c>
      <c r="AH152" s="190" t="str">
        <f t="shared" si="160"/>
        <v/>
      </c>
      <c r="AI152" s="21"/>
      <c r="AJ152" s="154"/>
      <c r="AK152" s="13"/>
    </row>
    <row r="153" spans="2:37">
      <c r="B153" s="9"/>
      <c r="D153" s="63" t="s">
        <v>134</v>
      </c>
      <c r="E153" s="65" t="s">
        <v>3</v>
      </c>
      <c r="F153" s="33">
        <f>+SUM(F154:F156)</f>
        <v>0</v>
      </c>
      <c r="G153" s="33">
        <f t="shared" ref="G153" si="161">+SUM(G154:G156)</f>
        <v>0</v>
      </c>
      <c r="H153" s="33">
        <f t="shared" ref="H153:W153" si="162">+SUM(H154:H156)</f>
        <v>0</v>
      </c>
      <c r="I153" s="33">
        <f t="shared" si="162"/>
        <v>0</v>
      </c>
      <c r="J153" s="33">
        <f t="shared" si="162"/>
        <v>0</v>
      </c>
      <c r="K153" s="33">
        <f t="shared" si="162"/>
        <v>0</v>
      </c>
      <c r="L153" s="33">
        <f t="shared" si="162"/>
        <v>0</v>
      </c>
      <c r="M153" s="33">
        <f t="shared" si="162"/>
        <v>0</v>
      </c>
      <c r="N153" s="33">
        <f t="shared" si="162"/>
        <v>0</v>
      </c>
      <c r="O153" s="33">
        <f t="shared" si="162"/>
        <v>0</v>
      </c>
      <c r="P153" s="33">
        <f t="shared" si="162"/>
        <v>0</v>
      </c>
      <c r="Q153" s="33">
        <f t="shared" si="162"/>
        <v>0</v>
      </c>
      <c r="R153" s="33">
        <f t="shared" si="162"/>
        <v>0</v>
      </c>
      <c r="S153" s="33">
        <f t="shared" si="162"/>
        <v>0</v>
      </c>
      <c r="T153" s="33">
        <f t="shared" si="162"/>
        <v>0</v>
      </c>
      <c r="U153" s="33">
        <f t="shared" si="162"/>
        <v>0</v>
      </c>
      <c r="V153" s="33">
        <f t="shared" si="162"/>
        <v>0</v>
      </c>
      <c r="W153" s="33">
        <f t="shared" si="162"/>
        <v>0</v>
      </c>
      <c r="X153" s="32">
        <f t="shared" si="137"/>
        <v>0</v>
      </c>
      <c r="Y153" s="32">
        <f t="shared" si="138"/>
        <v>0</v>
      </c>
      <c r="Z153" s="32">
        <f t="shared" si="139"/>
        <v>0</v>
      </c>
      <c r="AA153" s="21"/>
      <c r="AB153" s="190" t="str">
        <f t="shared" si="154"/>
        <v/>
      </c>
      <c r="AC153" s="190" t="str">
        <f t="shared" si="155"/>
        <v/>
      </c>
      <c r="AD153" s="190" t="str">
        <f t="shared" si="156"/>
        <v/>
      </c>
      <c r="AE153" s="190" t="str">
        <f t="shared" si="157"/>
        <v/>
      </c>
      <c r="AF153" s="190" t="str">
        <f t="shared" si="158"/>
        <v/>
      </c>
      <c r="AG153" s="190" t="str">
        <f t="shared" si="159"/>
        <v/>
      </c>
      <c r="AH153" s="190" t="str">
        <f t="shared" si="160"/>
        <v/>
      </c>
      <c r="AI153" s="21"/>
      <c r="AJ153" s="154"/>
      <c r="AK153" s="13"/>
    </row>
    <row r="154" spans="2:37">
      <c r="B154" s="9"/>
      <c r="D154" s="81" t="s">
        <v>117</v>
      </c>
      <c r="E154" s="65" t="s">
        <v>3</v>
      </c>
      <c r="F154" s="65"/>
      <c r="G154" s="65"/>
      <c r="H154" s="65"/>
      <c r="I154" s="65"/>
      <c r="J154" s="65"/>
      <c r="K154" s="65"/>
      <c r="L154" s="65"/>
      <c r="M154" s="65"/>
      <c r="N154" s="65"/>
      <c r="O154" s="65"/>
      <c r="P154" s="65"/>
      <c r="Q154" s="65"/>
      <c r="R154" s="65"/>
      <c r="S154" s="65"/>
      <c r="T154" s="65"/>
      <c r="U154" s="65"/>
      <c r="V154" s="65"/>
      <c r="W154" s="65"/>
      <c r="X154" s="32">
        <f t="shared" si="137"/>
        <v>0</v>
      </c>
      <c r="Y154" s="32">
        <f t="shared" si="138"/>
        <v>0</v>
      </c>
      <c r="Z154" s="32">
        <f t="shared" si="139"/>
        <v>0</v>
      </c>
      <c r="AA154" s="21"/>
      <c r="AB154" s="190" t="str">
        <f t="shared" si="154"/>
        <v/>
      </c>
      <c r="AC154" s="190" t="str">
        <f t="shared" si="155"/>
        <v/>
      </c>
      <c r="AD154" s="190" t="str">
        <f t="shared" si="156"/>
        <v/>
      </c>
      <c r="AE154" s="190" t="str">
        <f t="shared" si="157"/>
        <v/>
      </c>
      <c r="AF154" s="190" t="str">
        <f t="shared" si="158"/>
        <v/>
      </c>
      <c r="AG154" s="190" t="str">
        <f t="shared" si="159"/>
        <v/>
      </c>
      <c r="AH154" s="190" t="str">
        <f t="shared" si="160"/>
        <v/>
      </c>
      <c r="AI154" s="21"/>
      <c r="AJ154" s="154"/>
      <c r="AK154" s="13"/>
    </row>
    <row r="155" spans="2:37">
      <c r="B155" s="9"/>
      <c r="D155" s="81" t="s">
        <v>118</v>
      </c>
      <c r="E155" s="65" t="s">
        <v>3</v>
      </c>
      <c r="F155" s="65"/>
      <c r="G155" s="65"/>
      <c r="H155" s="65"/>
      <c r="I155" s="65"/>
      <c r="J155" s="65"/>
      <c r="K155" s="65"/>
      <c r="L155" s="65"/>
      <c r="M155" s="65"/>
      <c r="N155" s="65"/>
      <c r="O155" s="65"/>
      <c r="P155" s="65"/>
      <c r="Q155" s="65"/>
      <c r="R155" s="65"/>
      <c r="S155" s="65"/>
      <c r="T155" s="65"/>
      <c r="U155" s="65"/>
      <c r="V155" s="65"/>
      <c r="W155" s="65"/>
      <c r="X155" s="32">
        <f t="shared" si="137"/>
        <v>0</v>
      </c>
      <c r="Y155" s="32">
        <f t="shared" si="138"/>
        <v>0</v>
      </c>
      <c r="Z155" s="32">
        <f t="shared" si="139"/>
        <v>0</v>
      </c>
      <c r="AA155" s="21"/>
      <c r="AB155" s="190" t="str">
        <f t="shared" si="154"/>
        <v/>
      </c>
      <c r="AC155" s="190" t="str">
        <f t="shared" si="155"/>
        <v/>
      </c>
      <c r="AD155" s="190" t="str">
        <f t="shared" si="156"/>
        <v/>
      </c>
      <c r="AE155" s="190" t="str">
        <f t="shared" si="157"/>
        <v/>
      </c>
      <c r="AF155" s="190" t="str">
        <f t="shared" si="158"/>
        <v/>
      </c>
      <c r="AG155" s="190" t="str">
        <f t="shared" si="159"/>
        <v/>
      </c>
      <c r="AH155" s="190" t="str">
        <f t="shared" si="160"/>
        <v/>
      </c>
      <c r="AI155" s="21"/>
      <c r="AJ155" s="154"/>
      <c r="AK155" s="13"/>
    </row>
    <row r="156" spans="2:37">
      <c r="B156" s="9"/>
      <c r="D156" s="81" t="s">
        <v>119</v>
      </c>
      <c r="E156" s="65" t="s">
        <v>3</v>
      </c>
      <c r="F156" s="65"/>
      <c r="G156" s="65"/>
      <c r="H156" s="65"/>
      <c r="I156" s="65"/>
      <c r="J156" s="65"/>
      <c r="K156" s="65"/>
      <c r="L156" s="65"/>
      <c r="M156" s="65"/>
      <c r="N156" s="65"/>
      <c r="O156" s="65"/>
      <c r="P156" s="65"/>
      <c r="Q156" s="65"/>
      <c r="R156" s="65"/>
      <c r="S156" s="65"/>
      <c r="T156" s="65"/>
      <c r="U156" s="65"/>
      <c r="V156" s="65"/>
      <c r="W156" s="65"/>
      <c r="X156" s="32">
        <f t="shared" si="137"/>
        <v>0</v>
      </c>
      <c r="Y156" s="32">
        <f t="shared" si="138"/>
        <v>0</v>
      </c>
      <c r="Z156" s="32">
        <f t="shared" si="139"/>
        <v>0</v>
      </c>
      <c r="AA156" s="21"/>
      <c r="AB156" s="190" t="str">
        <f t="shared" si="154"/>
        <v/>
      </c>
      <c r="AC156" s="190" t="str">
        <f t="shared" si="155"/>
        <v/>
      </c>
      <c r="AD156" s="190" t="str">
        <f t="shared" si="156"/>
        <v/>
      </c>
      <c r="AE156" s="190" t="str">
        <f t="shared" si="157"/>
        <v/>
      </c>
      <c r="AF156" s="190" t="str">
        <f t="shared" si="158"/>
        <v/>
      </c>
      <c r="AG156" s="190" t="str">
        <f t="shared" si="159"/>
        <v/>
      </c>
      <c r="AH156" s="190" t="str">
        <f t="shared" si="160"/>
        <v/>
      </c>
      <c r="AI156" s="21"/>
      <c r="AJ156" s="154"/>
      <c r="AK156" s="13"/>
    </row>
    <row r="157" spans="2:37">
      <c r="B157" s="9"/>
      <c r="D157" s="125" t="s">
        <v>102</v>
      </c>
      <c r="E157" s="65" t="s">
        <v>3</v>
      </c>
      <c r="F157" s="33">
        <f>+SUM(F158+F168)</f>
        <v>0</v>
      </c>
      <c r="G157" s="33">
        <f t="shared" ref="G157:W157" si="163">+SUM(G158+G168)</f>
        <v>0</v>
      </c>
      <c r="H157" s="33">
        <f t="shared" si="163"/>
        <v>0</v>
      </c>
      <c r="I157" s="33">
        <f t="shared" si="163"/>
        <v>0</v>
      </c>
      <c r="J157" s="33">
        <f t="shared" si="163"/>
        <v>0</v>
      </c>
      <c r="K157" s="33">
        <f t="shared" si="163"/>
        <v>0</v>
      </c>
      <c r="L157" s="33">
        <f t="shared" si="163"/>
        <v>0</v>
      </c>
      <c r="M157" s="33">
        <f t="shared" si="163"/>
        <v>0</v>
      </c>
      <c r="N157" s="33">
        <f t="shared" si="163"/>
        <v>0</v>
      </c>
      <c r="O157" s="33">
        <f t="shared" si="163"/>
        <v>0</v>
      </c>
      <c r="P157" s="33">
        <f t="shared" si="163"/>
        <v>0</v>
      </c>
      <c r="Q157" s="33">
        <f t="shared" si="163"/>
        <v>0</v>
      </c>
      <c r="R157" s="33">
        <f t="shared" si="163"/>
        <v>0</v>
      </c>
      <c r="S157" s="33">
        <f t="shared" si="163"/>
        <v>0</v>
      </c>
      <c r="T157" s="33">
        <f t="shared" si="163"/>
        <v>0</v>
      </c>
      <c r="U157" s="33">
        <f t="shared" si="163"/>
        <v>0</v>
      </c>
      <c r="V157" s="33">
        <f t="shared" si="163"/>
        <v>0</v>
      </c>
      <c r="W157" s="33">
        <f t="shared" si="163"/>
        <v>0</v>
      </c>
      <c r="X157" s="32">
        <f t="shared" si="137"/>
        <v>0</v>
      </c>
      <c r="Y157" s="32">
        <f t="shared" si="138"/>
        <v>0</v>
      </c>
      <c r="Z157" s="32">
        <f t="shared" si="139"/>
        <v>0</v>
      </c>
      <c r="AA157" s="21"/>
      <c r="AB157" s="190" t="str">
        <f t="shared" si="154"/>
        <v/>
      </c>
      <c r="AC157" s="190" t="str">
        <f t="shared" si="155"/>
        <v/>
      </c>
      <c r="AD157" s="190" t="str">
        <f t="shared" si="156"/>
        <v/>
      </c>
      <c r="AE157" s="190" t="str">
        <f t="shared" si="157"/>
        <v/>
      </c>
      <c r="AF157" s="190" t="str">
        <f t="shared" si="158"/>
        <v/>
      </c>
      <c r="AG157" s="190" t="str">
        <f t="shared" si="159"/>
        <v/>
      </c>
      <c r="AH157" s="190" t="str">
        <f t="shared" si="160"/>
        <v/>
      </c>
      <c r="AI157" s="21"/>
      <c r="AJ157" s="154"/>
      <c r="AK157" s="13"/>
    </row>
    <row r="158" spans="2:37">
      <c r="B158" s="9"/>
      <c r="D158" s="63" t="s">
        <v>133</v>
      </c>
      <c r="E158" s="65" t="s">
        <v>3</v>
      </c>
      <c r="F158" s="33">
        <f>+SUM(F159:F167)</f>
        <v>0</v>
      </c>
      <c r="G158" s="33">
        <f t="shared" ref="G158:W158" si="164">+SUM(G159:G167)</f>
        <v>0</v>
      </c>
      <c r="H158" s="33">
        <f t="shared" si="164"/>
        <v>0</v>
      </c>
      <c r="I158" s="33">
        <f t="shared" si="164"/>
        <v>0</v>
      </c>
      <c r="J158" s="33">
        <f t="shared" si="164"/>
        <v>0</v>
      </c>
      <c r="K158" s="33">
        <f t="shared" si="164"/>
        <v>0</v>
      </c>
      <c r="L158" s="33">
        <f t="shared" si="164"/>
        <v>0</v>
      </c>
      <c r="M158" s="33">
        <f t="shared" si="164"/>
        <v>0</v>
      </c>
      <c r="N158" s="33">
        <f t="shared" si="164"/>
        <v>0</v>
      </c>
      <c r="O158" s="33">
        <f t="shared" si="164"/>
        <v>0</v>
      </c>
      <c r="P158" s="33">
        <f t="shared" si="164"/>
        <v>0</v>
      </c>
      <c r="Q158" s="33">
        <f t="shared" si="164"/>
        <v>0</v>
      </c>
      <c r="R158" s="33">
        <f t="shared" si="164"/>
        <v>0</v>
      </c>
      <c r="S158" s="33">
        <f t="shared" si="164"/>
        <v>0</v>
      </c>
      <c r="T158" s="33">
        <f t="shared" si="164"/>
        <v>0</v>
      </c>
      <c r="U158" s="33">
        <f t="shared" si="164"/>
        <v>0</v>
      </c>
      <c r="V158" s="33">
        <f t="shared" si="164"/>
        <v>0</v>
      </c>
      <c r="W158" s="33">
        <f t="shared" si="164"/>
        <v>0</v>
      </c>
      <c r="X158" s="32">
        <f t="shared" si="137"/>
        <v>0</v>
      </c>
      <c r="Y158" s="32">
        <f t="shared" si="138"/>
        <v>0</v>
      </c>
      <c r="Z158" s="32">
        <f t="shared" si="139"/>
        <v>0</v>
      </c>
      <c r="AA158" s="21"/>
      <c r="AB158" s="190" t="str">
        <f t="shared" si="154"/>
        <v/>
      </c>
      <c r="AC158" s="190" t="str">
        <f t="shared" si="155"/>
        <v/>
      </c>
      <c r="AD158" s="190" t="str">
        <f t="shared" si="156"/>
        <v/>
      </c>
      <c r="AE158" s="190" t="str">
        <f t="shared" si="157"/>
        <v/>
      </c>
      <c r="AF158" s="190" t="str">
        <f t="shared" si="158"/>
        <v/>
      </c>
      <c r="AG158" s="190" t="str">
        <f t="shared" si="159"/>
        <v/>
      </c>
      <c r="AH158" s="190" t="str">
        <f t="shared" si="160"/>
        <v/>
      </c>
      <c r="AI158" s="21"/>
      <c r="AJ158" s="154"/>
      <c r="AK158" s="13"/>
    </row>
    <row r="159" spans="2:37">
      <c r="B159" s="9"/>
      <c r="D159" s="81" t="s">
        <v>109</v>
      </c>
      <c r="E159" s="65" t="s">
        <v>3</v>
      </c>
      <c r="F159" s="65"/>
      <c r="G159" s="65"/>
      <c r="H159" s="65"/>
      <c r="I159" s="65"/>
      <c r="J159" s="65"/>
      <c r="K159" s="65"/>
      <c r="L159" s="65"/>
      <c r="M159" s="65"/>
      <c r="N159" s="65"/>
      <c r="O159" s="65"/>
      <c r="P159" s="65"/>
      <c r="Q159" s="65"/>
      <c r="R159" s="65"/>
      <c r="S159" s="65"/>
      <c r="T159" s="65"/>
      <c r="U159" s="65"/>
      <c r="V159" s="65"/>
      <c r="W159" s="65"/>
      <c r="X159" s="32">
        <f t="shared" si="137"/>
        <v>0</v>
      </c>
      <c r="Y159" s="32">
        <f t="shared" si="138"/>
        <v>0</v>
      </c>
      <c r="Z159" s="32">
        <f t="shared" si="139"/>
        <v>0</v>
      </c>
      <c r="AA159" s="21"/>
      <c r="AB159" s="190" t="str">
        <f>+IFERROR((R159/L159)-1,"")</f>
        <v/>
      </c>
      <c r="AC159" s="190" t="str">
        <f t="shared" si="155"/>
        <v/>
      </c>
      <c r="AD159" s="190" t="str">
        <f t="shared" si="156"/>
        <v/>
      </c>
      <c r="AE159" s="190" t="str">
        <f t="shared" si="157"/>
        <v/>
      </c>
      <c r="AF159" s="190" t="str">
        <f t="shared" si="158"/>
        <v/>
      </c>
      <c r="AG159" s="190" t="str">
        <f>+IFERROR((W159/Q159)-1,"")</f>
        <v/>
      </c>
      <c r="AH159" s="190" t="str">
        <f>+IFERROR((Z159/Y159)-1,"")</f>
        <v/>
      </c>
      <c r="AI159" s="21"/>
      <c r="AJ159" s="154"/>
      <c r="AK159" s="13"/>
    </row>
    <row r="160" spans="2:37">
      <c r="B160" s="9"/>
      <c r="D160" s="81" t="s">
        <v>110</v>
      </c>
      <c r="E160" s="65" t="s">
        <v>3</v>
      </c>
      <c r="F160" s="65"/>
      <c r="G160" s="65"/>
      <c r="H160" s="65"/>
      <c r="I160" s="65"/>
      <c r="J160" s="65"/>
      <c r="K160" s="65"/>
      <c r="L160" s="65"/>
      <c r="M160" s="65"/>
      <c r="N160" s="65"/>
      <c r="O160" s="65"/>
      <c r="P160" s="65"/>
      <c r="Q160" s="65"/>
      <c r="R160" s="65"/>
      <c r="S160" s="65"/>
      <c r="T160" s="65"/>
      <c r="U160" s="65"/>
      <c r="V160" s="65"/>
      <c r="W160" s="65"/>
      <c r="X160" s="32">
        <f t="shared" si="137"/>
        <v>0</v>
      </c>
      <c r="Y160" s="32">
        <f t="shared" si="138"/>
        <v>0</v>
      </c>
      <c r="Z160" s="32">
        <f t="shared" si="139"/>
        <v>0</v>
      </c>
      <c r="AA160" s="20"/>
      <c r="AB160" s="190" t="str">
        <f t="shared" ref="AB160:AB170" si="165">+IFERROR((R160/L160)-1,"")</f>
        <v/>
      </c>
      <c r="AC160" s="190" t="str">
        <f t="shared" si="155"/>
        <v/>
      </c>
      <c r="AD160" s="190" t="str">
        <f t="shared" si="156"/>
        <v/>
      </c>
      <c r="AE160" s="190" t="str">
        <f t="shared" si="157"/>
        <v/>
      </c>
      <c r="AF160" s="190" t="str">
        <f t="shared" si="158"/>
        <v/>
      </c>
      <c r="AG160" s="190" t="str">
        <f t="shared" ref="AG160:AG170" si="166">+IFERROR((W160/Q160)-1,"")</f>
        <v/>
      </c>
      <c r="AH160" s="190" t="str">
        <f t="shared" ref="AH160:AH170" si="167">+IFERROR((Z160/Y160)-1,"")</f>
        <v/>
      </c>
      <c r="AI160" s="20"/>
      <c r="AJ160" s="62"/>
      <c r="AK160" s="13"/>
    </row>
    <row r="161" spans="2:37">
      <c r="B161" s="9"/>
      <c r="D161" s="81" t="s">
        <v>111</v>
      </c>
      <c r="E161" s="65" t="s">
        <v>3</v>
      </c>
      <c r="F161" s="65"/>
      <c r="G161" s="65"/>
      <c r="H161" s="65"/>
      <c r="I161" s="65"/>
      <c r="J161" s="65"/>
      <c r="K161" s="65"/>
      <c r="L161" s="65"/>
      <c r="M161" s="65"/>
      <c r="N161" s="65"/>
      <c r="O161" s="65"/>
      <c r="P161" s="65"/>
      <c r="Q161" s="65"/>
      <c r="R161" s="65"/>
      <c r="S161" s="65"/>
      <c r="T161" s="65"/>
      <c r="U161" s="65"/>
      <c r="V161" s="65"/>
      <c r="W161" s="65"/>
      <c r="X161" s="32">
        <f t="shared" si="137"/>
        <v>0</v>
      </c>
      <c r="Y161" s="32">
        <f t="shared" si="138"/>
        <v>0</v>
      </c>
      <c r="Z161" s="32">
        <f t="shared" si="139"/>
        <v>0</v>
      </c>
      <c r="AA161" s="21"/>
      <c r="AB161" s="190" t="str">
        <f t="shared" si="165"/>
        <v/>
      </c>
      <c r="AC161" s="190" t="str">
        <f t="shared" si="155"/>
        <v/>
      </c>
      <c r="AD161" s="190" t="str">
        <f t="shared" si="156"/>
        <v/>
      </c>
      <c r="AE161" s="190" t="str">
        <f t="shared" si="157"/>
        <v/>
      </c>
      <c r="AF161" s="190" t="str">
        <f t="shared" si="158"/>
        <v/>
      </c>
      <c r="AG161" s="190" t="str">
        <f t="shared" si="166"/>
        <v/>
      </c>
      <c r="AH161" s="190" t="str">
        <f t="shared" si="167"/>
        <v/>
      </c>
      <c r="AI161" s="21"/>
      <c r="AJ161" s="154"/>
      <c r="AK161" s="13"/>
    </row>
    <row r="162" spans="2:37">
      <c r="B162" s="9"/>
      <c r="D162" s="81" t="s">
        <v>112</v>
      </c>
      <c r="E162" s="65" t="s">
        <v>3</v>
      </c>
      <c r="F162" s="65"/>
      <c r="G162" s="65"/>
      <c r="H162" s="65"/>
      <c r="I162" s="65"/>
      <c r="J162" s="65"/>
      <c r="K162" s="65"/>
      <c r="L162" s="65"/>
      <c r="M162" s="65"/>
      <c r="N162" s="65"/>
      <c r="O162" s="65"/>
      <c r="P162" s="65"/>
      <c r="Q162" s="65"/>
      <c r="R162" s="65"/>
      <c r="S162" s="65"/>
      <c r="T162" s="65"/>
      <c r="U162" s="65"/>
      <c r="V162" s="65"/>
      <c r="W162" s="65"/>
      <c r="X162" s="32">
        <f t="shared" si="137"/>
        <v>0</v>
      </c>
      <c r="Y162" s="32">
        <f t="shared" si="138"/>
        <v>0</v>
      </c>
      <c r="Z162" s="32">
        <f t="shared" si="139"/>
        <v>0</v>
      </c>
      <c r="AA162" s="21"/>
      <c r="AB162" s="190" t="str">
        <f t="shared" si="165"/>
        <v/>
      </c>
      <c r="AC162" s="190" t="str">
        <f t="shared" si="155"/>
        <v/>
      </c>
      <c r="AD162" s="190" t="str">
        <f t="shared" si="156"/>
        <v/>
      </c>
      <c r="AE162" s="190" t="str">
        <f t="shared" si="157"/>
        <v/>
      </c>
      <c r="AF162" s="190" t="str">
        <f t="shared" si="158"/>
        <v/>
      </c>
      <c r="AG162" s="190" t="str">
        <f t="shared" si="166"/>
        <v/>
      </c>
      <c r="AH162" s="190" t="str">
        <f t="shared" si="167"/>
        <v/>
      </c>
      <c r="AI162" s="21"/>
      <c r="AJ162" s="154"/>
      <c r="AK162" s="13"/>
    </row>
    <row r="163" spans="2:37">
      <c r="B163" s="9"/>
      <c r="D163" s="81" t="s">
        <v>120</v>
      </c>
      <c r="E163" s="65" t="s">
        <v>3</v>
      </c>
      <c r="F163" s="65"/>
      <c r="G163" s="65"/>
      <c r="H163" s="65"/>
      <c r="I163" s="65"/>
      <c r="J163" s="65"/>
      <c r="K163" s="65"/>
      <c r="L163" s="65"/>
      <c r="M163" s="65"/>
      <c r="N163" s="65"/>
      <c r="O163" s="65"/>
      <c r="P163" s="65"/>
      <c r="Q163" s="65"/>
      <c r="R163" s="65"/>
      <c r="S163" s="65"/>
      <c r="T163" s="65"/>
      <c r="U163" s="65"/>
      <c r="V163" s="65"/>
      <c r="W163" s="65"/>
      <c r="X163" s="32">
        <f t="shared" si="137"/>
        <v>0</v>
      </c>
      <c r="Y163" s="32">
        <f t="shared" si="138"/>
        <v>0</v>
      </c>
      <c r="Z163" s="32">
        <f t="shared" si="139"/>
        <v>0</v>
      </c>
      <c r="AA163" s="21"/>
      <c r="AB163" s="190" t="str">
        <f t="shared" si="165"/>
        <v/>
      </c>
      <c r="AC163" s="190" t="str">
        <f t="shared" si="155"/>
        <v/>
      </c>
      <c r="AD163" s="190" t="str">
        <f t="shared" si="156"/>
        <v/>
      </c>
      <c r="AE163" s="190" t="str">
        <f t="shared" si="157"/>
        <v/>
      </c>
      <c r="AF163" s="190" t="str">
        <f t="shared" si="158"/>
        <v/>
      </c>
      <c r="AG163" s="190" t="str">
        <f t="shared" si="166"/>
        <v/>
      </c>
      <c r="AH163" s="190" t="str">
        <f t="shared" si="167"/>
        <v/>
      </c>
      <c r="AI163" s="21"/>
      <c r="AJ163" s="154"/>
      <c r="AK163" s="13"/>
    </row>
    <row r="164" spans="2:37">
      <c r="B164" s="9"/>
      <c r="D164" s="81" t="s">
        <v>114</v>
      </c>
      <c r="E164" s="65" t="s">
        <v>3</v>
      </c>
      <c r="F164" s="65"/>
      <c r="G164" s="65"/>
      <c r="H164" s="65"/>
      <c r="I164" s="65"/>
      <c r="J164" s="65"/>
      <c r="K164" s="65"/>
      <c r="L164" s="65"/>
      <c r="M164" s="65"/>
      <c r="N164" s="65"/>
      <c r="O164" s="65"/>
      <c r="P164" s="65"/>
      <c r="Q164" s="65"/>
      <c r="R164" s="65"/>
      <c r="S164" s="65"/>
      <c r="T164" s="65"/>
      <c r="U164" s="65"/>
      <c r="V164" s="65"/>
      <c r="W164" s="65"/>
      <c r="X164" s="32">
        <f t="shared" si="137"/>
        <v>0</v>
      </c>
      <c r="Y164" s="32">
        <f t="shared" si="138"/>
        <v>0</v>
      </c>
      <c r="Z164" s="32">
        <f t="shared" si="139"/>
        <v>0</v>
      </c>
      <c r="AA164" s="20"/>
      <c r="AB164" s="190" t="str">
        <f t="shared" si="165"/>
        <v/>
      </c>
      <c r="AC164" s="190" t="str">
        <f t="shared" si="155"/>
        <v/>
      </c>
      <c r="AD164" s="190" t="str">
        <f t="shared" si="156"/>
        <v/>
      </c>
      <c r="AE164" s="190" t="str">
        <f t="shared" si="157"/>
        <v/>
      </c>
      <c r="AF164" s="190" t="str">
        <f t="shared" si="158"/>
        <v/>
      </c>
      <c r="AG164" s="190" t="str">
        <f t="shared" si="166"/>
        <v/>
      </c>
      <c r="AH164" s="190" t="str">
        <f t="shared" si="167"/>
        <v/>
      </c>
      <c r="AI164" s="20"/>
      <c r="AJ164" s="62"/>
      <c r="AK164" s="13"/>
    </row>
    <row r="165" spans="2:37">
      <c r="B165" s="9"/>
      <c r="D165" s="81" t="s">
        <v>168</v>
      </c>
      <c r="E165" s="65" t="s">
        <v>3</v>
      </c>
      <c r="F165" s="65"/>
      <c r="G165" s="65"/>
      <c r="H165" s="65"/>
      <c r="I165" s="65"/>
      <c r="J165" s="65"/>
      <c r="K165" s="65"/>
      <c r="L165" s="65"/>
      <c r="M165" s="65"/>
      <c r="N165" s="65"/>
      <c r="O165" s="65"/>
      <c r="P165" s="65"/>
      <c r="Q165" s="65"/>
      <c r="R165" s="65"/>
      <c r="S165" s="65"/>
      <c r="T165" s="65"/>
      <c r="U165" s="65"/>
      <c r="V165" s="65"/>
      <c r="W165" s="65"/>
      <c r="X165" s="32">
        <f t="shared" si="137"/>
        <v>0</v>
      </c>
      <c r="Y165" s="32">
        <f t="shared" si="138"/>
        <v>0</v>
      </c>
      <c r="Z165" s="32">
        <f t="shared" si="139"/>
        <v>0</v>
      </c>
      <c r="AA165" s="21"/>
      <c r="AB165" s="190" t="str">
        <f t="shared" si="165"/>
        <v/>
      </c>
      <c r="AC165" s="190" t="str">
        <f t="shared" si="155"/>
        <v/>
      </c>
      <c r="AD165" s="190" t="str">
        <f t="shared" si="156"/>
        <v/>
      </c>
      <c r="AE165" s="190" t="str">
        <f t="shared" si="157"/>
        <v/>
      </c>
      <c r="AF165" s="190" t="str">
        <f t="shared" si="158"/>
        <v/>
      </c>
      <c r="AG165" s="190" t="str">
        <f t="shared" si="166"/>
        <v/>
      </c>
      <c r="AH165" s="190" t="str">
        <f t="shared" si="167"/>
        <v/>
      </c>
      <c r="AI165" s="21"/>
      <c r="AJ165" s="154"/>
      <c r="AK165" s="13"/>
    </row>
    <row r="166" spans="2:37">
      <c r="B166" s="9"/>
      <c r="D166" s="81" t="s">
        <v>169</v>
      </c>
      <c r="E166" s="65" t="s">
        <v>3</v>
      </c>
      <c r="F166" s="65"/>
      <c r="G166" s="65"/>
      <c r="H166" s="65"/>
      <c r="I166" s="65"/>
      <c r="J166" s="65"/>
      <c r="K166" s="65"/>
      <c r="L166" s="65"/>
      <c r="M166" s="65"/>
      <c r="N166" s="65"/>
      <c r="O166" s="65"/>
      <c r="P166" s="65"/>
      <c r="Q166" s="65"/>
      <c r="R166" s="65"/>
      <c r="S166" s="65"/>
      <c r="T166" s="65"/>
      <c r="U166" s="65"/>
      <c r="V166" s="65"/>
      <c r="W166" s="65"/>
      <c r="X166" s="32">
        <f t="shared" si="137"/>
        <v>0</v>
      </c>
      <c r="Y166" s="32">
        <f t="shared" si="138"/>
        <v>0</v>
      </c>
      <c r="Z166" s="32">
        <f t="shared" si="139"/>
        <v>0</v>
      </c>
      <c r="AA166" s="21"/>
      <c r="AB166" s="190" t="str">
        <f t="shared" si="165"/>
        <v/>
      </c>
      <c r="AC166" s="190" t="str">
        <f t="shared" si="155"/>
        <v/>
      </c>
      <c r="AD166" s="190" t="str">
        <f t="shared" si="156"/>
        <v/>
      </c>
      <c r="AE166" s="190" t="str">
        <f t="shared" si="157"/>
        <v/>
      </c>
      <c r="AF166" s="190" t="str">
        <f t="shared" si="158"/>
        <v/>
      </c>
      <c r="AG166" s="190" t="str">
        <f t="shared" si="166"/>
        <v/>
      </c>
      <c r="AH166" s="190" t="str">
        <f t="shared" si="167"/>
        <v/>
      </c>
      <c r="AI166" s="21"/>
      <c r="AJ166" s="154"/>
      <c r="AK166" s="13"/>
    </row>
    <row r="167" spans="2:37">
      <c r="B167" s="9"/>
      <c r="D167" s="81" t="s">
        <v>115</v>
      </c>
      <c r="E167" s="65" t="s">
        <v>3</v>
      </c>
      <c r="F167" s="65"/>
      <c r="G167" s="65"/>
      <c r="H167" s="65"/>
      <c r="I167" s="65"/>
      <c r="J167" s="65"/>
      <c r="K167" s="65"/>
      <c r="L167" s="65"/>
      <c r="M167" s="65"/>
      <c r="N167" s="65"/>
      <c r="O167" s="65"/>
      <c r="P167" s="65"/>
      <c r="Q167" s="65"/>
      <c r="R167" s="65"/>
      <c r="S167" s="65"/>
      <c r="T167" s="65"/>
      <c r="U167" s="65"/>
      <c r="V167" s="65"/>
      <c r="W167" s="65"/>
      <c r="X167" s="32">
        <f t="shared" si="137"/>
        <v>0</v>
      </c>
      <c r="Y167" s="32">
        <f t="shared" si="138"/>
        <v>0</v>
      </c>
      <c r="Z167" s="32">
        <f t="shared" si="139"/>
        <v>0</v>
      </c>
      <c r="AA167" s="21"/>
      <c r="AB167" s="190" t="str">
        <f t="shared" si="165"/>
        <v/>
      </c>
      <c r="AC167" s="190" t="str">
        <f t="shared" si="155"/>
        <v/>
      </c>
      <c r="AD167" s="190" t="str">
        <f t="shared" si="156"/>
        <v/>
      </c>
      <c r="AE167" s="190" t="str">
        <f t="shared" si="157"/>
        <v/>
      </c>
      <c r="AF167" s="190" t="str">
        <f t="shared" si="158"/>
        <v/>
      </c>
      <c r="AG167" s="190" t="str">
        <f t="shared" si="166"/>
        <v/>
      </c>
      <c r="AH167" s="190" t="str">
        <f t="shared" si="167"/>
        <v/>
      </c>
      <c r="AI167" s="21"/>
      <c r="AJ167" s="154"/>
      <c r="AK167" s="13"/>
    </row>
    <row r="168" spans="2:37">
      <c r="B168" s="9"/>
      <c r="D168" s="63" t="s">
        <v>134</v>
      </c>
      <c r="E168" s="65" t="s">
        <v>3</v>
      </c>
      <c r="F168" s="33">
        <f>+SUM(F169:F171)</f>
        <v>0</v>
      </c>
      <c r="G168" s="33">
        <f t="shared" ref="G168:W168" si="168">+SUM(G169:G171)</f>
        <v>0</v>
      </c>
      <c r="H168" s="33">
        <f t="shared" si="168"/>
        <v>0</v>
      </c>
      <c r="I168" s="33">
        <f t="shared" si="168"/>
        <v>0</v>
      </c>
      <c r="J168" s="33">
        <f t="shared" si="168"/>
        <v>0</v>
      </c>
      <c r="K168" s="33">
        <f t="shared" si="168"/>
        <v>0</v>
      </c>
      <c r="L168" s="33">
        <f t="shared" si="168"/>
        <v>0</v>
      </c>
      <c r="M168" s="33">
        <f t="shared" si="168"/>
        <v>0</v>
      </c>
      <c r="N168" s="33">
        <f t="shared" si="168"/>
        <v>0</v>
      </c>
      <c r="O168" s="33">
        <f t="shared" si="168"/>
        <v>0</v>
      </c>
      <c r="P168" s="33">
        <f t="shared" si="168"/>
        <v>0</v>
      </c>
      <c r="Q168" s="33">
        <f t="shared" si="168"/>
        <v>0</v>
      </c>
      <c r="R168" s="33">
        <f t="shared" si="168"/>
        <v>0</v>
      </c>
      <c r="S168" s="33">
        <f t="shared" si="168"/>
        <v>0</v>
      </c>
      <c r="T168" s="33">
        <f t="shared" si="168"/>
        <v>0</v>
      </c>
      <c r="U168" s="33">
        <f t="shared" si="168"/>
        <v>0</v>
      </c>
      <c r="V168" s="33">
        <f t="shared" si="168"/>
        <v>0</v>
      </c>
      <c r="W168" s="33">
        <f t="shared" si="168"/>
        <v>0</v>
      </c>
      <c r="X168" s="32">
        <f t="shared" si="137"/>
        <v>0</v>
      </c>
      <c r="Y168" s="32">
        <f t="shared" si="138"/>
        <v>0</v>
      </c>
      <c r="Z168" s="32">
        <f t="shared" si="139"/>
        <v>0</v>
      </c>
      <c r="AA168" s="21"/>
      <c r="AB168" s="190" t="str">
        <f t="shared" si="165"/>
        <v/>
      </c>
      <c r="AC168" s="190" t="str">
        <f t="shared" si="155"/>
        <v/>
      </c>
      <c r="AD168" s="190" t="str">
        <f t="shared" si="156"/>
        <v/>
      </c>
      <c r="AE168" s="190" t="str">
        <f t="shared" si="157"/>
        <v/>
      </c>
      <c r="AF168" s="190" t="str">
        <f t="shared" si="158"/>
        <v/>
      </c>
      <c r="AG168" s="190" t="str">
        <f t="shared" si="166"/>
        <v/>
      </c>
      <c r="AH168" s="190" t="str">
        <f t="shared" si="167"/>
        <v/>
      </c>
      <c r="AI168" s="21"/>
      <c r="AJ168" s="154"/>
      <c r="AK168" s="13"/>
    </row>
    <row r="169" spans="2:37">
      <c r="B169" s="9"/>
      <c r="D169" s="81" t="s">
        <v>117</v>
      </c>
      <c r="E169" s="65" t="s">
        <v>3</v>
      </c>
      <c r="F169" s="65"/>
      <c r="G169" s="65"/>
      <c r="H169" s="65"/>
      <c r="I169" s="65"/>
      <c r="J169" s="65"/>
      <c r="K169" s="65"/>
      <c r="L169" s="65"/>
      <c r="M169" s="65"/>
      <c r="N169" s="65"/>
      <c r="O169" s="65"/>
      <c r="P169" s="65"/>
      <c r="Q169" s="65"/>
      <c r="R169" s="65"/>
      <c r="S169" s="65"/>
      <c r="T169" s="65"/>
      <c r="U169" s="65"/>
      <c r="V169" s="65"/>
      <c r="W169" s="65"/>
      <c r="X169" s="32">
        <f t="shared" si="137"/>
        <v>0</v>
      </c>
      <c r="Y169" s="32">
        <f t="shared" si="138"/>
        <v>0</v>
      </c>
      <c r="Z169" s="32">
        <f t="shared" si="139"/>
        <v>0</v>
      </c>
      <c r="AA169" s="21"/>
      <c r="AB169" s="190" t="str">
        <f t="shared" si="165"/>
        <v/>
      </c>
      <c r="AC169" s="190" t="str">
        <f t="shared" si="155"/>
        <v/>
      </c>
      <c r="AD169" s="190" t="str">
        <f t="shared" si="156"/>
        <v/>
      </c>
      <c r="AE169" s="190" t="str">
        <f t="shared" si="157"/>
        <v/>
      </c>
      <c r="AF169" s="190" t="str">
        <f t="shared" si="158"/>
        <v/>
      </c>
      <c r="AG169" s="190" t="str">
        <f t="shared" si="166"/>
        <v/>
      </c>
      <c r="AH169" s="190" t="str">
        <f t="shared" si="167"/>
        <v/>
      </c>
      <c r="AI169" s="21"/>
      <c r="AJ169" s="154"/>
      <c r="AK169" s="13"/>
    </row>
    <row r="170" spans="2:37">
      <c r="B170" s="9"/>
      <c r="D170" s="81" t="s">
        <v>118</v>
      </c>
      <c r="E170" s="65" t="s">
        <v>3</v>
      </c>
      <c r="F170" s="65"/>
      <c r="G170" s="65"/>
      <c r="H170" s="65"/>
      <c r="I170" s="65"/>
      <c r="J170" s="65"/>
      <c r="K170" s="65"/>
      <c r="L170" s="65"/>
      <c r="M170" s="65"/>
      <c r="N170" s="65"/>
      <c r="O170" s="65"/>
      <c r="P170" s="65"/>
      <c r="Q170" s="65"/>
      <c r="R170" s="65"/>
      <c r="S170" s="65"/>
      <c r="T170" s="65"/>
      <c r="U170" s="65"/>
      <c r="V170" s="65"/>
      <c r="W170" s="65"/>
      <c r="X170" s="32">
        <f t="shared" si="137"/>
        <v>0</v>
      </c>
      <c r="Y170" s="32">
        <f t="shared" si="138"/>
        <v>0</v>
      </c>
      <c r="Z170" s="32">
        <f t="shared" si="139"/>
        <v>0</v>
      </c>
      <c r="AA170" s="21"/>
      <c r="AB170" s="190" t="str">
        <f t="shared" si="165"/>
        <v/>
      </c>
      <c r="AC170" s="190" t="str">
        <f t="shared" si="155"/>
        <v/>
      </c>
      <c r="AD170" s="190" t="str">
        <f t="shared" si="156"/>
        <v/>
      </c>
      <c r="AE170" s="190" t="str">
        <f t="shared" si="157"/>
        <v/>
      </c>
      <c r="AF170" s="190" t="str">
        <f t="shared" si="158"/>
        <v/>
      </c>
      <c r="AG170" s="190" t="str">
        <f t="shared" si="166"/>
        <v/>
      </c>
      <c r="AH170" s="190" t="str">
        <f t="shared" si="167"/>
        <v/>
      </c>
      <c r="AI170" s="21"/>
      <c r="AJ170" s="154"/>
      <c r="AK170" s="13"/>
    </row>
    <row r="171" spans="2:37">
      <c r="B171" s="9"/>
      <c r="D171" s="81" t="s">
        <v>119</v>
      </c>
      <c r="E171" s="65" t="s">
        <v>3</v>
      </c>
      <c r="F171" s="65"/>
      <c r="G171" s="65"/>
      <c r="H171" s="65"/>
      <c r="I171" s="65"/>
      <c r="J171" s="65"/>
      <c r="K171" s="65"/>
      <c r="L171" s="65"/>
      <c r="M171" s="65"/>
      <c r="N171" s="65"/>
      <c r="O171" s="65"/>
      <c r="P171" s="65"/>
      <c r="Q171" s="65"/>
      <c r="R171" s="65"/>
      <c r="S171" s="65"/>
      <c r="T171" s="65"/>
      <c r="U171" s="65"/>
      <c r="V171" s="65"/>
      <c r="W171" s="65"/>
      <c r="X171" s="32">
        <f t="shared" si="137"/>
        <v>0</v>
      </c>
      <c r="Y171" s="32">
        <f t="shared" si="138"/>
        <v>0</v>
      </c>
      <c r="Z171" s="32">
        <f t="shared" si="139"/>
        <v>0</v>
      </c>
      <c r="AA171" s="21"/>
      <c r="AB171" s="190" t="str">
        <f>+IFERROR((R171/L171)-1,"")</f>
        <v/>
      </c>
      <c r="AC171" s="190" t="str">
        <f t="shared" si="155"/>
        <v/>
      </c>
      <c r="AD171" s="190" t="str">
        <f t="shared" si="156"/>
        <v/>
      </c>
      <c r="AE171" s="190" t="str">
        <f t="shared" si="157"/>
        <v/>
      </c>
      <c r="AF171" s="190" t="str">
        <f t="shared" si="158"/>
        <v/>
      </c>
      <c r="AG171" s="190" t="str">
        <f>+IFERROR((W171/Q171)-1,"")</f>
        <v/>
      </c>
      <c r="AH171" s="190" t="str">
        <f>+IFERROR((Z171/Y171)-1,"")</f>
        <v/>
      </c>
      <c r="AI171" s="21"/>
      <c r="AJ171" s="154"/>
      <c r="AK171" s="13"/>
    </row>
    <row r="172" spans="2:37">
      <c r="B172" s="96"/>
      <c r="D172" s="180" t="s">
        <v>257</v>
      </c>
      <c r="E172" s="65" t="s">
        <v>3</v>
      </c>
      <c r="F172" s="33">
        <f>F173+F178</f>
        <v>0</v>
      </c>
      <c r="G172" s="33">
        <f t="shared" ref="G172:W172" si="169">G173+G178</f>
        <v>0</v>
      </c>
      <c r="H172" s="33">
        <f t="shared" si="169"/>
        <v>0</v>
      </c>
      <c r="I172" s="33">
        <f t="shared" si="169"/>
        <v>0</v>
      </c>
      <c r="J172" s="33">
        <f t="shared" si="169"/>
        <v>0</v>
      </c>
      <c r="K172" s="33">
        <f t="shared" si="169"/>
        <v>0</v>
      </c>
      <c r="L172" s="33">
        <f t="shared" si="169"/>
        <v>0</v>
      </c>
      <c r="M172" s="33">
        <f t="shared" si="169"/>
        <v>0</v>
      </c>
      <c r="N172" s="33">
        <f t="shared" si="169"/>
        <v>0</v>
      </c>
      <c r="O172" s="33">
        <f t="shared" si="169"/>
        <v>0</v>
      </c>
      <c r="P172" s="33">
        <f t="shared" si="169"/>
        <v>0</v>
      </c>
      <c r="Q172" s="33">
        <f t="shared" si="169"/>
        <v>0</v>
      </c>
      <c r="R172" s="33">
        <f t="shared" si="169"/>
        <v>0</v>
      </c>
      <c r="S172" s="33">
        <f t="shared" si="169"/>
        <v>0</v>
      </c>
      <c r="T172" s="33">
        <f t="shared" si="169"/>
        <v>0</v>
      </c>
      <c r="U172" s="33">
        <f t="shared" si="169"/>
        <v>0</v>
      </c>
      <c r="V172" s="33">
        <f t="shared" si="169"/>
        <v>0</v>
      </c>
      <c r="W172" s="33">
        <f t="shared" si="169"/>
        <v>0</v>
      </c>
      <c r="X172" s="32">
        <f t="shared" si="137"/>
        <v>0</v>
      </c>
      <c r="Y172" s="32">
        <f t="shared" si="138"/>
        <v>0</v>
      </c>
      <c r="Z172" s="32">
        <f t="shared" si="139"/>
        <v>0</v>
      </c>
      <c r="AA172" s="178"/>
      <c r="AB172" s="190" t="str">
        <f t="shared" ref="AB172:AB182" si="170">+IFERROR((R172/L172)-1,"")</f>
        <v/>
      </c>
      <c r="AC172" s="190" t="str">
        <f t="shared" si="155"/>
        <v/>
      </c>
      <c r="AD172" s="190" t="str">
        <f t="shared" si="156"/>
        <v/>
      </c>
      <c r="AE172" s="190" t="str">
        <f t="shared" si="157"/>
        <v/>
      </c>
      <c r="AF172" s="190" t="str">
        <f t="shared" si="158"/>
        <v/>
      </c>
      <c r="AG172" s="190" t="str">
        <f t="shared" ref="AG172:AG182" si="171">+IFERROR((W172/Q172)-1,"")</f>
        <v/>
      </c>
      <c r="AH172" s="190" t="str">
        <f t="shared" ref="AH172:AH182" si="172">+IFERROR((Z172/Y172)-1,"")</f>
        <v/>
      </c>
      <c r="AI172" s="178"/>
      <c r="AJ172" s="179"/>
      <c r="AK172" s="35"/>
    </row>
    <row r="173" spans="2:37">
      <c r="B173" s="96"/>
      <c r="D173" s="100" t="s">
        <v>134</v>
      </c>
      <c r="E173" s="65" t="s">
        <v>3</v>
      </c>
      <c r="F173" s="33">
        <f>+SUM(F174:F177)</f>
        <v>0</v>
      </c>
      <c r="G173" s="33">
        <f t="shared" ref="G173:W173" si="173">+SUM(G174:G177)</f>
        <v>0</v>
      </c>
      <c r="H173" s="33">
        <f t="shared" si="173"/>
        <v>0</v>
      </c>
      <c r="I173" s="33">
        <f t="shared" si="173"/>
        <v>0</v>
      </c>
      <c r="J173" s="33">
        <f t="shared" si="173"/>
        <v>0</v>
      </c>
      <c r="K173" s="33">
        <f t="shared" si="173"/>
        <v>0</v>
      </c>
      <c r="L173" s="33">
        <f t="shared" si="173"/>
        <v>0</v>
      </c>
      <c r="M173" s="33">
        <f t="shared" si="173"/>
        <v>0</v>
      </c>
      <c r="N173" s="33">
        <f t="shared" si="173"/>
        <v>0</v>
      </c>
      <c r="O173" s="33">
        <f t="shared" si="173"/>
        <v>0</v>
      </c>
      <c r="P173" s="33">
        <f t="shared" si="173"/>
        <v>0</v>
      </c>
      <c r="Q173" s="33">
        <f t="shared" si="173"/>
        <v>0</v>
      </c>
      <c r="R173" s="33">
        <f t="shared" si="173"/>
        <v>0</v>
      </c>
      <c r="S173" s="33">
        <f t="shared" si="173"/>
        <v>0</v>
      </c>
      <c r="T173" s="33">
        <f t="shared" si="173"/>
        <v>0</v>
      </c>
      <c r="U173" s="33">
        <f t="shared" si="173"/>
        <v>0</v>
      </c>
      <c r="V173" s="33">
        <f t="shared" si="173"/>
        <v>0</v>
      </c>
      <c r="W173" s="33">
        <f t="shared" si="173"/>
        <v>0</v>
      </c>
      <c r="X173" s="32">
        <f t="shared" si="137"/>
        <v>0</v>
      </c>
      <c r="Y173" s="32">
        <f t="shared" si="138"/>
        <v>0</v>
      </c>
      <c r="Z173" s="32">
        <f t="shared" si="139"/>
        <v>0</v>
      </c>
      <c r="AA173" s="178"/>
      <c r="AB173" s="190" t="str">
        <f t="shared" si="170"/>
        <v/>
      </c>
      <c r="AC173" s="190" t="str">
        <f t="shared" si="155"/>
        <v/>
      </c>
      <c r="AD173" s="190" t="str">
        <f t="shared" si="156"/>
        <v/>
      </c>
      <c r="AE173" s="190" t="str">
        <f t="shared" si="157"/>
        <v/>
      </c>
      <c r="AF173" s="190" t="str">
        <f t="shared" si="158"/>
        <v/>
      </c>
      <c r="AG173" s="190" t="str">
        <f t="shared" si="171"/>
        <v/>
      </c>
      <c r="AH173" s="190" t="str">
        <f t="shared" si="172"/>
        <v/>
      </c>
      <c r="AI173" s="178"/>
      <c r="AJ173" s="179"/>
      <c r="AK173" s="35"/>
    </row>
    <row r="174" spans="2:37">
      <c r="B174" s="96"/>
      <c r="D174" s="177" t="s">
        <v>141</v>
      </c>
      <c r="E174" s="65" t="s">
        <v>3</v>
      </c>
      <c r="F174" s="65"/>
      <c r="G174" s="65"/>
      <c r="H174" s="65"/>
      <c r="I174" s="65"/>
      <c r="J174" s="65"/>
      <c r="K174" s="65"/>
      <c r="L174" s="65"/>
      <c r="M174" s="65"/>
      <c r="N174" s="65"/>
      <c r="O174" s="65"/>
      <c r="P174" s="65"/>
      <c r="Q174" s="65"/>
      <c r="R174" s="65"/>
      <c r="S174" s="65"/>
      <c r="T174" s="65"/>
      <c r="U174" s="65"/>
      <c r="V174" s="65"/>
      <c r="W174" s="65"/>
      <c r="X174" s="32">
        <f t="shared" si="137"/>
        <v>0</v>
      </c>
      <c r="Y174" s="32">
        <f t="shared" si="138"/>
        <v>0</v>
      </c>
      <c r="Z174" s="32">
        <f t="shared" si="139"/>
        <v>0</v>
      </c>
      <c r="AA174" s="178"/>
      <c r="AB174" s="190" t="str">
        <f t="shared" si="170"/>
        <v/>
      </c>
      <c r="AC174" s="190" t="str">
        <f t="shared" si="155"/>
        <v/>
      </c>
      <c r="AD174" s="190" t="str">
        <f t="shared" si="156"/>
        <v/>
      </c>
      <c r="AE174" s="190" t="str">
        <f t="shared" si="157"/>
        <v/>
      </c>
      <c r="AF174" s="190" t="str">
        <f t="shared" si="158"/>
        <v/>
      </c>
      <c r="AG174" s="190" t="str">
        <f t="shared" si="171"/>
        <v/>
      </c>
      <c r="AH174" s="190" t="str">
        <f t="shared" si="172"/>
        <v/>
      </c>
      <c r="AI174" s="178"/>
      <c r="AJ174" s="179"/>
      <c r="AK174" s="35"/>
    </row>
    <row r="175" spans="2:37">
      <c r="B175" s="96"/>
      <c r="D175" s="177" t="s">
        <v>142</v>
      </c>
      <c r="E175" s="65" t="s">
        <v>3</v>
      </c>
      <c r="F175" s="65"/>
      <c r="G175" s="65"/>
      <c r="H175" s="65"/>
      <c r="I175" s="65"/>
      <c r="J175" s="65"/>
      <c r="K175" s="65"/>
      <c r="L175" s="65"/>
      <c r="M175" s="65"/>
      <c r="N175" s="65"/>
      <c r="O175" s="65"/>
      <c r="P175" s="65"/>
      <c r="Q175" s="65"/>
      <c r="R175" s="65"/>
      <c r="S175" s="65"/>
      <c r="T175" s="65"/>
      <c r="U175" s="65"/>
      <c r="V175" s="65"/>
      <c r="W175" s="65"/>
      <c r="X175" s="32">
        <f t="shared" si="137"/>
        <v>0</v>
      </c>
      <c r="Y175" s="32">
        <f t="shared" si="138"/>
        <v>0</v>
      </c>
      <c r="Z175" s="32">
        <f t="shared" si="139"/>
        <v>0</v>
      </c>
      <c r="AA175" s="178"/>
      <c r="AB175" s="190" t="str">
        <f t="shared" si="170"/>
        <v/>
      </c>
      <c r="AC175" s="190" t="str">
        <f t="shared" si="155"/>
        <v/>
      </c>
      <c r="AD175" s="190" t="str">
        <f t="shared" si="156"/>
        <v/>
      </c>
      <c r="AE175" s="190" t="str">
        <f t="shared" si="157"/>
        <v/>
      </c>
      <c r="AF175" s="190" t="str">
        <f t="shared" si="158"/>
        <v/>
      </c>
      <c r="AG175" s="190" t="str">
        <f t="shared" si="171"/>
        <v/>
      </c>
      <c r="AH175" s="190" t="str">
        <f t="shared" si="172"/>
        <v/>
      </c>
      <c r="AI175" s="178"/>
      <c r="AJ175" s="179"/>
      <c r="AK175" s="35"/>
    </row>
    <row r="176" spans="2:37">
      <c r="B176" s="96"/>
      <c r="D176" s="177" t="s">
        <v>143</v>
      </c>
      <c r="E176" s="65" t="s">
        <v>3</v>
      </c>
      <c r="F176" s="65"/>
      <c r="G176" s="65"/>
      <c r="H176" s="65"/>
      <c r="I176" s="65"/>
      <c r="J176" s="65"/>
      <c r="K176" s="65"/>
      <c r="L176" s="65"/>
      <c r="M176" s="65"/>
      <c r="N176" s="65"/>
      <c r="O176" s="65"/>
      <c r="P176" s="65"/>
      <c r="Q176" s="65"/>
      <c r="R176" s="65"/>
      <c r="S176" s="65"/>
      <c r="T176" s="65"/>
      <c r="U176" s="65"/>
      <c r="V176" s="65"/>
      <c r="W176" s="65"/>
      <c r="X176" s="32">
        <f t="shared" si="137"/>
        <v>0</v>
      </c>
      <c r="Y176" s="32">
        <f t="shared" si="138"/>
        <v>0</v>
      </c>
      <c r="Z176" s="32">
        <f t="shared" si="139"/>
        <v>0</v>
      </c>
      <c r="AA176" s="178"/>
      <c r="AB176" s="190" t="str">
        <f t="shared" si="170"/>
        <v/>
      </c>
      <c r="AC176" s="190" t="str">
        <f t="shared" si="155"/>
        <v/>
      </c>
      <c r="AD176" s="190" t="str">
        <f t="shared" si="156"/>
        <v/>
      </c>
      <c r="AE176" s="190" t="str">
        <f t="shared" si="157"/>
        <v/>
      </c>
      <c r="AF176" s="190" t="str">
        <f t="shared" si="158"/>
        <v/>
      </c>
      <c r="AG176" s="190" t="str">
        <f t="shared" si="171"/>
        <v/>
      </c>
      <c r="AH176" s="190" t="str">
        <f t="shared" si="172"/>
        <v/>
      </c>
      <c r="AI176" s="178"/>
      <c r="AJ176" s="179"/>
      <c r="AK176" s="35"/>
    </row>
    <row r="177" spans="2:37">
      <c r="B177" s="96"/>
      <c r="D177" s="177" t="s">
        <v>231</v>
      </c>
      <c r="E177" s="65" t="s">
        <v>3</v>
      </c>
      <c r="F177" s="65"/>
      <c r="G177" s="65"/>
      <c r="H177" s="65"/>
      <c r="I177" s="65"/>
      <c r="J177" s="65"/>
      <c r="K177" s="65"/>
      <c r="L177" s="65"/>
      <c r="M177" s="65"/>
      <c r="N177" s="65"/>
      <c r="O177" s="65"/>
      <c r="P177" s="65"/>
      <c r="Q177" s="65"/>
      <c r="R177" s="65"/>
      <c r="S177" s="65"/>
      <c r="T177" s="65"/>
      <c r="U177" s="65"/>
      <c r="V177" s="65"/>
      <c r="W177" s="65"/>
      <c r="X177" s="32">
        <f t="shared" si="137"/>
        <v>0</v>
      </c>
      <c r="Y177" s="32">
        <f t="shared" si="138"/>
        <v>0</v>
      </c>
      <c r="Z177" s="32">
        <f t="shared" si="139"/>
        <v>0</v>
      </c>
      <c r="AA177" s="178"/>
      <c r="AB177" s="190" t="str">
        <f t="shared" si="170"/>
        <v/>
      </c>
      <c r="AC177" s="190" t="str">
        <f t="shared" si="155"/>
        <v/>
      </c>
      <c r="AD177" s="190" t="str">
        <f t="shared" si="156"/>
        <v/>
      </c>
      <c r="AE177" s="190" t="str">
        <f t="shared" si="157"/>
        <v/>
      </c>
      <c r="AF177" s="190" t="str">
        <f t="shared" si="158"/>
        <v/>
      </c>
      <c r="AG177" s="190" t="str">
        <f t="shared" si="171"/>
        <v/>
      </c>
      <c r="AH177" s="190" t="str">
        <f t="shared" si="172"/>
        <v/>
      </c>
      <c r="AI177" s="178"/>
      <c r="AJ177" s="179"/>
      <c r="AK177" s="35"/>
    </row>
    <row r="178" spans="2:37">
      <c r="B178" s="96"/>
      <c r="D178" s="100" t="s">
        <v>258</v>
      </c>
      <c r="E178" s="65" t="s">
        <v>3</v>
      </c>
      <c r="F178" s="33">
        <f>+SUM(F179:F182)</f>
        <v>0</v>
      </c>
      <c r="G178" s="33">
        <f t="shared" ref="G178:W178" si="174">+SUM(G179:G182)</f>
        <v>0</v>
      </c>
      <c r="H178" s="33">
        <f t="shared" si="174"/>
        <v>0</v>
      </c>
      <c r="I178" s="33">
        <f t="shared" si="174"/>
        <v>0</v>
      </c>
      <c r="J178" s="33">
        <f t="shared" si="174"/>
        <v>0</v>
      </c>
      <c r="K178" s="33">
        <f t="shared" si="174"/>
        <v>0</v>
      </c>
      <c r="L178" s="33">
        <f t="shared" si="174"/>
        <v>0</v>
      </c>
      <c r="M178" s="33">
        <f t="shared" si="174"/>
        <v>0</v>
      </c>
      <c r="N178" s="33">
        <f t="shared" si="174"/>
        <v>0</v>
      </c>
      <c r="O178" s="33">
        <f t="shared" si="174"/>
        <v>0</v>
      </c>
      <c r="P178" s="33">
        <f t="shared" si="174"/>
        <v>0</v>
      </c>
      <c r="Q178" s="33">
        <f t="shared" si="174"/>
        <v>0</v>
      </c>
      <c r="R178" s="33">
        <f t="shared" si="174"/>
        <v>0</v>
      </c>
      <c r="S178" s="33">
        <f t="shared" si="174"/>
        <v>0</v>
      </c>
      <c r="T178" s="33">
        <f t="shared" si="174"/>
        <v>0</v>
      </c>
      <c r="U178" s="33">
        <f t="shared" si="174"/>
        <v>0</v>
      </c>
      <c r="V178" s="33">
        <f t="shared" si="174"/>
        <v>0</v>
      </c>
      <c r="W178" s="33">
        <f t="shared" si="174"/>
        <v>0</v>
      </c>
      <c r="X178" s="32">
        <f t="shared" si="137"/>
        <v>0</v>
      </c>
      <c r="Y178" s="32">
        <f t="shared" si="138"/>
        <v>0</v>
      </c>
      <c r="Z178" s="32">
        <f t="shared" si="139"/>
        <v>0</v>
      </c>
      <c r="AA178" s="178"/>
      <c r="AB178" s="190" t="str">
        <f t="shared" si="170"/>
        <v/>
      </c>
      <c r="AC178" s="190" t="str">
        <f t="shared" si="155"/>
        <v/>
      </c>
      <c r="AD178" s="190" t="str">
        <f t="shared" si="156"/>
        <v/>
      </c>
      <c r="AE178" s="190" t="str">
        <f t="shared" si="157"/>
        <v/>
      </c>
      <c r="AF178" s="190" t="str">
        <f t="shared" si="158"/>
        <v/>
      </c>
      <c r="AG178" s="190" t="str">
        <f t="shared" si="171"/>
        <v/>
      </c>
      <c r="AH178" s="190" t="str">
        <f t="shared" si="172"/>
        <v/>
      </c>
      <c r="AI178" s="178"/>
      <c r="AJ178" s="179"/>
      <c r="AK178" s="35"/>
    </row>
    <row r="179" spans="2:37">
      <c r="B179" s="96"/>
      <c r="D179" s="177" t="s">
        <v>141</v>
      </c>
      <c r="E179" s="65" t="s">
        <v>3</v>
      </c>
      <c r="F179" s="65"/>
      <c r="G179" s="65"/>
      <c r="H179" s="65"/>
      <c r="I179" s="65"/>
      <c r="J179" s="65"/>
      <c r="K179" s="65"/>
      <c r="L179" s="65"/>
      <c r="M179" s="65"/>
      <c r="N179" s="65"/>
      <c r="O179" s="65"/>
      <c r="P179" s="65"/>
      <c r="Q179" s="65"/>
      <c r="R179" s="65"/>
      <c r="S179" s="65"/>
      <c r="T179" s="65"/>
      <c r="U179" s="65"/>
      <c r="V179" s="65"/>
      <c r="W179" s="65"/>
      <c r="X179" s="32">
        <f t="shared" si="137"/>
        <v>0</v>
      </c>
      <c r="Y179" s="32">
        <f t="shared" si="138"/>
        <v>0</v>
      </c>
      <c r="Z179" s="32">
        <f t="shared" si="139"/>
        <v>0</v>
      </c>
      <c r="AA179" s="178"/>
      <c r="AB179" s="190" t="str">
        <f t="shared" si="170"/>
        <v/>
      </c>
      <c r="AC179" s="190" t="str">
        <f t="shared" si="155"/>
        <v/>
      </c>
      <c r="AD179" s="190" t="str">
        <f t="shared" si="156"/>
        <v/>
      </c>
      <c r="AE179" s="190" t="str">
        <f t="shared" si="157"/>
        <v/>
      </c>
      <c r="AF179" s="190" t="str">
        <f t="shared" si="158"/>
        <v/>
      </c>
      <c r="AG179" s="190" t="str">
        <f t="shared" si="171"/>
        <v/>
      </c>
      <c r="AH179" s="190" t="str">
        <f t="shared" si="172"/>
        <v/>
      </c>
      <c r="AI179" s="178"/>
      <c r="AJ179" s="179"/>
      <c r="AK179" s="35"/>
    </row>
    <row r="180" spans="2:37">
      <c r="B180" s="96"/>
      <c r="D180" s="177" t="s">
        <v>142</v>
      </c>
      <c r="E180" s="65" t="s">
        <v>3</v>
      </c>
      <c r="F180" s="65"/>
      <c r="G180" s="65"/>
      <c r="H180" s="65"/>
      <c r="I180" s="65"/>
      <c r="J180" s="65"/>
      <c r="K180" s="65"/>
      <c r="L180" s="65"/>
      <c r="M180" s="65"/>
      <c r="N180" s="65"/>
      <c r="O180" s="65"/>
      <c r="P180" s="65"/>
      <c r="Q180" s="65"/>
      <c r="R180" s="65"/>
      <c r="S180" s="65"/>
      <c r="T180" s="65"/>
      <c r="U180" s="65"/>
      <c r="V180" s="65"/>
      <c r="W180" s="65"/>
      <c r="X180" s="32">
        <f t="shared" si="137"/>
        <v>0</v>
      </c>
      <c r="Y180" s="32">
        <f t="shared" si="138"/>
        <v>0</v>
      </c>
      <c r="Z180" s="32">
        <f t="shared" si="139"/>
        <v>0</v>
      </c>
      <c r="AA180" s="178"/>
      <c r="AB180" s="190" t="str">
        <f t="shared" si="170"/>
        <v/>
      </c>
      <c r="AC180" s="190" t="str">
        <f t="shared" si="155"/>
        <v/>
      </c>
      <c r="AD180" s="190" t="str">
        <f t="shared" si="156"/>
        <v/>
      </c>
      <c r="AE180" s="190" t="str">
        <f t="shared" si="157"/>
        <v/>
      </c>
      <c r="AF180" s="190" t="str">
        <f t="shared" si="158"/>
        <v/>
      </c>
      <c r="AG180" s="190" t="str">
        <f t="shared" si="171"/>
        <v/>
      </c>
      <c r="AH180" s="190" t="str">
        <f t="shared" si="172"/>
        <v/>
      </c>
      <c r="AI180" s="178"/>
      <c r="AJ180" s="179"/>
      <c r="AK180" s="35"/>
    </row>
    <row r="181" spans="2:37">
      <c r="B181" s="96"/>
      <c r="D181" s="177" t="s">
        <v>143</v>
      </c>
      <c r="E181" s="65" t="s">
        <v>3</v>
      </c>
      <c r="F181" s="65"/>
      <c r="G181" s="65"/>
      <c r="H181" s="65"/>
      <c r="I181" s="65"/>
      <c r="J181" s="65"/>
      <c r="K181" s="65"/>
      <c r="L181" s="65"/>
      <c r="M181" s="65"/>
      <c r="N181" s="65"/>
      <c r="O181" s="65"/>
      <c r="P181" s="65"/>
      <c r="Q181" s="65"/>
      <c r="R181" s="65"/>
      <c r="S181" s="65"/>
      <c r="T181" s="65"/>
      <c r="U181" s="65"/>
      <c r="V181" s="65"/>
      <c r="W181" s="65"/>
      <c r="X181" s="32">
        <f t="shared" si="137"/>
        <v>0</v>
      </c>
      <c r="Y181" s="32">
        <f t="shared" si="138"/>
        <v>0</v>
      </c>
      <c r="Z181" s="32">
        <f t="shared" si="139"/>
        <v>0</v>
      </c>
      <c r="AA181" s="178"/>
      <c r="AB181" s="190" t="str">
        <f t="shared" si="170"/>
        <v/>
      </c>
      <c r="AC181" s="190" t="str">
        <f t="shared" si="155"/>
        <v/>
      </c>
      <c r="AD181" s="190" t="str">
        <f t="shared" si="156"/>
        <v/>
      </c>
      <c r="AE181" s="190" t="str">
        <f t="shared" si="157"/>
        <v/>
      </c>
      <c r="AF181" s="190" t="str">
        <f t="shared" si="158"/>
        <v/>
      </c>
      <c r="AG181" s="190" t="str">
        <f t="shared" si="171"/>
        <v/>
      </c>
      <c r="AH181" s="190" t="str">
        <f t="shared" si="172"/>
        <v/>
      </c>
      <c r="AI181" s="178"/>
      <c r="AJ181" s="179"/>
      <c r="AK181" s="35"/>
    </row>
    <row r="182" spans="2:37">
      <c r="B182" s="96"/>
      <c r="D182" s="177" t="s">
        <v>231</v>
      </c>
      <c r="E182" s="65" t="s">
        <v>3</v>
      </c>
      <c r="F182" s="65"/>
      <c r="G182" s="65"/>
      <c r="H182" s="65"/>
      <c r="I182" s="65"/>
      <c r="J182" s="65"/>
      <c r="K182" s="65"/>
      <c r="L182" s="65"/>
      <c r="M182" s="65"/>
      <c r="N182" s="65"/>
      <c r="O182" s="65"/>
      <c r="P182" s="65"/>
      <c r="Q182" s="65"/>
      <c r="R182" s="65"/>
      <c r="S182" s="65"/>
      <c r="T182" s="65"/>
      <c r="U182" s="65"/>
      <c r="V182" s="65"/>
      <c r="W182" s="65"/>
      <c r="X182" s="32">
        <f t="shared" si="137"/>
        <v>0</v>
      </c>
      <c r="Y182" s="32">
        <f t="shared" si="138"/>
        <v>0</v>
      </c>
      <c r="Z182" s="32">
        <f t="shared" si="139"/>
        <v>0</v>
      </c>
      <c r="AA182" s="178"/>
      <c r="AB182" s="190" t="str">
        <f t="shared" si="170"/>
        <v/>
      </c>
      <c r="AC182" s="190" t="str">
        <f t="shared" si="155"/>
        <v/>
      </c>
      <c r="AD182" s="190" t="str">
        <f t="shared" si="156"/>
        <v/>
      </c>
      <c r="AE182" s="190" t="str">
        <f t="shared" si="157"/>
        <v/>
      </c>
      <c r="AF182" s="190" t="str">
        <f t="shared" si="158"/>
        <v/>
      </c>
      <c r="AG182" s="190" t="str">
        <f t="shared" si="171"/>
        <v/>
      </c>
      <c r="AH182" s="190" t="str">
        <f t="shared" si="172"/>
        <v/>
      </c>
      <c r="AI182" s="178"/>
      <c r="AJ182" s="179"/>
      <c r="AK182" s="35"/>
    </row>
    <row r="183" spans="2:37">
      <c r="B183" s="9"/>
      <c r="D183" s="125" t="s">
        <v>99</v>
      </c>
      <c r="E183" s="65" t="s">
        <v>3</v>
      </c>
      <c r="F183" s="33">
        <f>+F184</f>
        <v>0</v>
      </c>
      <c r="G183" s="33">
        <f t="shared" ref="G183:W183" si="175">+G184</f>
        <v>0</v>
      </c>
      <c r="H183" s="33">
        <f t="shared" si="175"/>
        <v>0</v>
      </c>
      <c r="I183" s="33">
        <f t="shared" si="175"/>
        <v>0</v>
      </c>
      <c r="J183" s="33">
        <f t="shared" si="175"/>
        <v>0</v>
      </c>
      <c r="K183" s="33">
        <f t="shared" si="175"/>
        <v>0</v>
      </c>
      <c r="L183" s="33">
        <f t="shared" si="175"/>
        <v>0</v>
      </c>
      <c r="M183" s="33">
        <f t="shared" si="175"/>
        <v>0</v>
      </c>
      <c r="N183" s="33">
        <f t="shared" si="175"/>
        <v>0</v>
      </c>
      <c r="O183" s="33">
        <f t="shared" si="175"/>
        <v>0</v>
      </c>
      <c r="P183" s="33">
        <f t="shared" si="175"/>
        <v>0</v>
      </c>
      <c r="Q183" s="33">
        <f t="shared" si="175"/>
        <v>0</v>
      </c>
      <c r="R183" s="33">
        <f t="shared" si="175"/>
        <v>0</v>
      </c>
      <c r="S183" s="33">
        <f t="shared" si="175"/>
        <v>0</v>
      </c>
      <c r="T183" s="33">
        <f t="shared" si="175"/>
        <v>0</v>
      </c>
      <c r="U183" s="33">
        <f t="shared" si="175"/>
        <v>0</v>
      </c>
      <c r="V183" s="33">
        <f t="shared" si="175"/>
        <v>0</v>
      </c>
      <c r="W183" s="33">
        <f t="shared" si="175"/>
        <v>0</v>
      </c>
      <c r="X183" s="32">
        <f t="shared" si="137"/>
        <v>0</v>
      </c>
      <c r="Y183" s="32">
        <f t="shared" si="138"/>
        <v>0</v>
      </c>
      <c r="Z183" s="32">
        <f t="shared" si="139"/>
        <v>0</v>
      </c>
      <c r="AA183" s="21"/>
      <c r="AB183" s="190" t="str">
        <f>+IFERROR((R183/L183)-1,"")</f>
        <v/>
      </c>
      <c r="AC183" s="190" t="str">
        <f t="shared" si="155"/>
        <v/>
      </c>
      <c r="AD183" s="190" t="str">
        <f t="shared" si="156"/>
        <v/>
      </c>
      <c r="AE183" s="190" t="str">
        <f t="shared" si="157"/>
        <v/>
      </c>
      <c r="AF183" s="190" t="str">
        <f t="shared" si="158"/>
        <v/>
      </c>
      <c r="AG183" s="190" t="str">
        <f>+IFERROR((W183/Q183)-1,"")</f>
        <v/>
      </c>
      <c r="AH183" s="190" t="str">
        <f>+IFERROR((Z183/Y183)-1,"")</f>
        <v/>
      </c>
      <c r="AI183" s="21"/>
      <c r="AJ183" s="154"/>
      <c r="AK183" s="13"/>
    </row>
    <row r="184" spans="2:37">
      <c r="B184" s="9"/>
      <c r="D184" s="63" t="s">
        <v>285</v>
      </c>
      <c r="E184" s="65" t="s">
        <v>3</v>
      </c>
      <c r="F184" s="65"/>
      <c r="G184" s="65"/>
      <c r="H184" s="65"/>
      <c r="I184" s="65"/>
      <c r="J184" s="65"/>
      <c r="K184" s="65"/>
      <c r="L184" s="65"/>
      <c r="M184" s="65"/>
      <c r="N184" s="65"/>
      <c r="O184" s="65"/>
      <c r="P184" s="65"/>
      <c r="Q184" s="65"/>
      <c r="R184" s="65"/>
      <c r="S184" s="65"/>
      <c r="T184" s="65"/>
      <c r="U184" s="65"/>
      <c r="V184" s="65"/>
      <c r="W184" s="65"/>
      <c r="X184" s="32">
        <f t="shared" si="137"/>
        <v>0</v>
      </c>
      <c r="Y184" s="32">
        <f t="shared" si="138"/>
        <v>0</v>
      </c>
      <c r="Z184" s="32">
        <f t="shared" si="139"/>
        <v>0</v>
      </c>
      <c r="AA184" s="21"/>
      <c r="AB184" s="190" t="str">
        <f t="shared" ref="AB184" si="176">+IFERROR((R184/L184)-1,"")</f>
        <v/>
      </c>
      <c r="AC184" s="190" t="str">
        <f t="shared" si="155"/>
        <v/>
      </c>
      <c r="AD184" s="190" t="str">
        <f t="shared" si="156"/>
        <v/>
      </c>
      <c r="AE184" s="190" t="str">
        <f t="shared" si="157"/>
        <v/>
      </c>
      <c r="AF184" s="190" t="str">
        <f t="shared" si="158"/>
        <v/>
      </c>
      <c r="AG184" s="190" t="str">
        <f t="shared" ref="AG184" si="177">+IFERROR((W184/Q184)-1,"")</f>
        <v/>
      </c>
      <c r="AH184" s="190" t="str">
        <f t="shared" ref="AH184" si="178">+IFERROR((Z184/Y184)-1,"")</f>
        <v/>
      </c>
      <c r="AI184" s="21"/>
      <c r="AJ184" s="154"/>
      <c r="AK184" s="13"/>
    </row>
    <row r="185" spans="2:37">
      <c r="B185" s="9"/>
      <c r="D185" s="34"/>
      <c r="E185" s="155"/>
      <c r="F185" s="155"/>
      <c r="G185" s="155"/>
      <c r="H185" s="155"/>
      <c r="I185" s="155"/>
      <c r="J185" s="155"/>
      <c r="K185" s="155"/>
      <c r="L185" s="155"/>
      <c r="M185" s="155"/>
      <c r="N185" s="155"/>
      <c r="O185" s="155"/>
      <c r="P185" s="155"/>
      <c r="Q185" s="155"/>
      <c r="R185" s="155"/>
      <c r="S185" s="155"/>
      <c r="T185" s="155"/>
      <c r="U185" s="155"/>
      <c r="V185" s="155"/>
      <c r="W185" s="155"/>
      <c r="X185" s="156"/>
      <c r="Y185" s="156"/>
      <c r="Z185" s="156"/>
      <c r="AA185" s="69"/>
      <c r="AB185" s="157"/>
      <c r="AC185" s="157"/>
      <c r="AD185" s="157"/>
      <c r="AE185" s="157"/>
      <c r="AF185" s="157"/>
      <c r="AG185" s="157"/>
      <c r="AH185" s="157"/>
      <c r="AI185" s="69"/>
      <c r="AJ185" s="69"/>
      <c r="AK185" s="13"/>
    </row>
    <row r="186" spans="2:37" ht="42" customHeight="1">
      <c r="B186" s="9"/>
      <c r="C186" s="221" t="s">
        <v>371</v>
      </c>
      <c r="D186" s="61" t="s">
        <v>35</v>
      </c>
      <c r="E186" s="12" t="s">
        <v>47</v>
      </c>
      <c r="F186" s="127">
        <v>43466</v>
      </c>
      <c r="G186" s="127">
        <v>43497</v>
      </c>
      <c r="H186" s="127">
        <v>43525</v>
      </c>
      <c r="I186" s="127">
        <v>43556</v>
      </c>
      <c r="J186" s="127">
        <v>43586</v>
      </c>
      <c r="K186" s="127">
        <v>43617</v>
      </c>
      <c r="L186" s="127">
        <v>43647</v>
      </c>
      <c r="M186" s="127">
        <v>43678</v>
      </c>
      <c r="N186" s="127">
        <v>43709</v>
      </c>
      <c r="O186" s="127">
        <v>43739</v>
      </c>
      <c r="P186" s="127">
        <v>43770</v>
      </c>
      <c r="Q186" s="127">
        <v>43800</v>
      </c>
      <c r="R186" s="191">
        <v>44013</v>
      </c>
      <c r="S186" s="191">
        <v>44044</v>
      </c>
      <c r="T186" s="191">
        <v>44075</v>
      </c>
      <c r="U186" s="191">
        <v>44105</v>
      </c>
      <c r="V186" s="191">
        <v>44136</v>
      </c>
      <c r="W186" s="191">
        <v>44166</v>
      </c>
      <c r="X186" s="192">
        <v>2019</v>
      </c>
      <c r="Y186" s="193" t="s">
        <v>302</v>
      </c>
      <c r="Z186" s="193" t="s">
        <v>303</v>
      </c>
      <c r="AA186" s="192"/>
      <c r="AB186" s="194" t="s">
        <v>296</v>
      </c>
      <c r="AC186" s="194" t="s">
        <v>297</v>
      </c>
      <c r="AD186" s="194" t="s">
        <v>298</v>
      </c>
      <c r="AE186" s="194" t="s">
        <v>299</v>
      </c>
      <c r="AF186" s="194" t="s">
        <v>300</v>
      </c>
      <c r="AG186" s="194" t="s">
        <v>301</v>
      </c>
      <c r="AH186" s="194" t="s">
        <v>304</v>
      </c>
      <c r="AI186" s="12"/>
      <c r="AJ186" s="12" t="s">
        <v>31</v>
      </c>
      <c r="AK186" s="13"/>
    </row>
    <row r="187" spans="2:37">
      <c r="B187" s="9"/>
      <c r="D187" s="62" t="s">
        <v>4</v>
      </c>
      <c r="E187" s="65" t="s">
        <v>56</v>
      </c>
      <c r="F187" s="33">
        <f>+F188+F203+F218+F233+F244</f>
        <v>0</v>
      </c>
      <c r="G187" s="33"/>
      <c r="H187" s="33"/>
      <c r="I187" s="33"/>
      <c r="J187" s="33"/>
      <c r="K187" s="33"/>
      <c r="L187" s="33"/>
      <c r="M187" s="33"/>
      <c r="N187" s="33"/>
      <c r="O187" s="33"/>
      <c r="P187" s="33"/>
      <c r="Q187" s="33"/>
      <c r="R187" s="33"/>
      <c r="S187" s="33"/>
      <c r="T187" s="33"/>
      <c r="U187" s="33"/>
      <c r="V187" s="33"/>
      <c r="W187" s="33"/>
      <c r="X187" s="33">
        <f>+SUM(F187:Q187)</f>
        <v>0</v>
      </c>
      <c r="Y187" s="33">
        <f>+SUM(F187:K187)</f>
        <v>0</v>
      </c>
      <c r="Z187" s="33">
        <f>+SUM(R187:W187)</f>
        <v>0</v>
      </c>
      <c r="AA187" s="20"/>
      <c r="AB187" s="190" t="str">
        <f t="shared" ref="AB187:AB245" si="179">+IFERROR((R187/L187)-1,"")</f>
        <v/>
      </c>
      <c r="AC187" s="190" t="str">
        <f t="shared" ref="AC187:AC245" si="180">+IFERROR((S187/M187)-1,"")</f>
        <v/>
      </c>
      <c r="AD187" s="190" t="str">
        <f t="shared" ref="AD187:AD245" si="181">+IFERROR((T187/N187)-1,"")</f>
        <v/>
      </c>
      <c r="AE187" s="190" t="str">
        <f t="shared" ref="AE187:AE245" si="182">+IFERROR((U187/O187)-1,"")</f>
        <v/>
      </c>
      <c r="AF187" s="190" t="str">
        <f t="shared" ref="AF187:AF245" si="183">+IFERROR((V187/P187)-1,"")</f>
        <v/>
      </c>
      <c r="AG187" s="190" t="str">
        <f t="shared" ref="AG187:AG245" si="184">+IFERROR((W187/Q187)-1,"")</f>
        <v/>
      </c>
      <c r="AH187" s="190" t="str">
        <f t="shared" ref="AH187:AH245" si="185">+IFERROR((Z187/Y187)-1,"")</f>
        <v/>
      </c>
      <c r="AI187" s="20"/>
      <c r="AJ187" s="62"/>
      <c r="AK187" s="13"/>
    </row>
    <row r="188" spans="2:37">
      <c r="B188" s="9"/>
      <c r="D188" s="125" t="s">
        <v>107</v>
      </c>
      <c r="E188" s="65" t="s">
        <v>56</v>
      </c>
      <c r="F188" s="33">
        <f>F189+F199</f>
        <v>0</v>
      </c>
      <c r="G188" s="33">
        <f t="shared" ref="G188:W188" si="186">G189+G199</f>
        <v>0</v>
      </c>
      <c r="H188" s="33">
        <f t="shared" si="186"/>
        <v>0</v>
      </c>
      <c r="I188" s="33">
        <f t="shared" si="186"/>
        <v>0</v>
      </c>
      <c r="J188" s="33">
        <f t="shared" si="186"/>
        <v>0</v>
      </c>
      <c r="K188" s="33">
        <f t="shared" si="186"/>
        <v>0</v>
      </c>
      <c r="L188" s="33">
        <f t="shared" si="186"/>
        <v>0</v>
      </c>
      <c r="M188" s="33">
        <f t="shared" si="186"/>
        <v>0</v>
      </c>
      <c r="N188" s="33">
        <f t="shared" si="186"/>
        <v>0</v>
      </c>
      <c r="O188" s="33">
        <f t="shared" si="186"/>
        <v>0</v>
      </c>
      <c r="P188" s="33">
        <f t="shared" si="186"/>
        <v>0</v>
      </c>
      <c r="Q188" s="33">
        <f t="shared" si="186"/>
        <v>0</v>
      </c>
      <c r="R188" s="33">
        <f t="shared" si="186"/>
        <v>0</v>
      </c>
      <c r="S188" s="33">
        <f t="shared" si="186"/>
        <v>0</v>
      </c>
      <c r="T188" s="33">
        <f t="shared" si="186"/>
        <v>0</v>
      </c>
      <c r="U188" s="33">
        <f t="shared" si="186"/>
        <v>0</v>
      </c>
      <c r="V188" s="33">
        <f t="shared" si="186"/>
        <v>0</v>
      </c>
      <c r="W188" s="33">
        <f t="shared" si="186"/>
        <v>0</v>
      </c>
      <c r="X188" s="33">
        <f t="shared" ref="X188:X245" si="187">+SUM(F188:Q188)</f>
        <v>0</v>
      </c>
      <c r="Y188" s="33">
        <f t="shared" ref="Y188:Y245" si="188">+SUM(F188:K188)</f>
        <v>0</v>
      </c>
      <c r="Z188" s="33">
        <f t="shared" ref="Z188:Z245" si="189">+SUM(R188:W188)</f>
        <v>0</v>
      </c>
      <c r="AA188" s="20"/>
      <c r="AB188" s="190" t="str">
        <f t="shared" si="179"/>
        <v/>
      </c>
      <c r="AC188" s="190" t="str">
        <f t="shared" si="180"/>
        <v/>
      </c>
      <c r="AD188" s="190" t="str">
        <f t="shared" si="181"/>
        <v/>
      </c>
      <c r="AE188" s="190" t="str">
        <f t="shared" si="182"/>
        <v/>
      </c>
      <c r="AF188" s="190" t="str">
        <f t="shared" si="183"/>
        <v/>
      </c>
      <c r="AG188" s="190" t="str">
        <f t="shared" si="184"/>
        <v/>
      </c>
      <c r="AH188" s="190" t="str">
        <f t="shared" si="185"/>
        <v/>
      </c>
      <c r="AI188" s="20"/>
      <c r="AJ188" s="62"/>
      <c r="AK188" s="13"/>
    </row>
    <row r="189" spans="2:37">
      <c r="B189" s="9"/>
      <c r="D189" s="63" t="s">
        <v>108</v>
      </c>
      <c r="E189" s="65" t="s">
        <v>56</v>
      </c>
      <c r="F189" s="33">
        <f>+SUM(F190:F198)</f>
        <v>0</v>
      </c>
      <c r="G189" s="33">
        <f t="shared" ref="G189" si="190">+SUM(G190:G198)</f>
        <v>0</v>
      </c>
      <c r="H189" s="33">
        <f t="shared" ref="H189:W189" si="191">+SUM(H190:H198)</f>
        <v>0</v>
      </c>
      <c r="I189" s="33">
        <f t="shared" si="191"/>
        <v>0</v>
      </c>
      <c r="J189" s="33">
        <f t="shared" si="191"/>
        <v>0</v>
      </c>
      <c r="K189" s="33">
        <f t="shared" si="191"/>
        <v>0</v>
      </c>
      <c r="L189" s="33">
        <f t="shared" si="191"/>
        <v>0</v>
      </c>
      <c r="M189" s="33">
        <f t="shared" si="191"/>
        <v>0</v>
      </c>
      <c r="N189" s="33">
        <f t="shared" si="191"/>
        <v>0</v>
      </c>
      <c r="O189" s="33">
        <f t="shared" si="191"/>
        <v>0</v>
      </c>
      <c r="P189" s="33">
        <f t="shared" si="191"/>
        <v>0</v>
      </c>
      <c r="Q189" s="33">
        <f t="shared" si="191"/>
        <v>0</v>
      </c>
      <c r="R189" s="33">
        <f t="shared" si="191"/>
        <v>0</v>
      </c>
      <c r="S189" s="33">
        <f t="shared" si="191"/>
        <v>0</v>
      </c>
      <c r="T189" s="33">
        <f t="shared" si="191"/>
        <v>0</v>
      </c>
      <c r="U189" s="33">
        <f t="shared" si="191"/>
        <v>0</v>
      </c>
      <c r="V189" s="33">
        <f t="shared" si="191"/>
        <v>0</v>
      </c>
      <c r="W189" s="33">
        <f t="shared" si="191"/>
        <v>0</v>
      </c>
      <c r="X189" s="33">
        <f t="shared" si="187"/>
        <v>0</v>
      </c>
      <c r="Y189" s="33">
        <f t="shared" si="188"/>
        <v>0</v>
      </c>
      <c r="Z189" s="33">
        <f t="shared" si="189"/>
        <v>0</v>
      </c>
      <c r="AA189" s="21"/>
      <c r="AB189" s="190" t="str">
        <f t="shared" si="179"/>
        <v/>
      </c>
      <c r="AC189" s="190" t="str">
        <f t="shared" si="180"/>
        <v/>
      </c>
      <c r="AD189" s="190" t="str">
        <f t="shared" si="181"/>
        <v/>
      </c>
      <c r="AE189" s="190" t="str">
        <f t="shared" si="182"/>
        <v/>
      </c>
      <c r="AF189" s="190" t="str">
        <f t="shared" si="183"/>
        <v/>
      </c>
      <c r="AG189" s="190" t="str">
        <f t="shared" si="184"/>
        <v/>
      </c>
      <c r="AH189" s="190" t="str">
        <f t="shared" si="185"/>
        <v/>
      </c>
      <c r="AI189" s="21"/>
      <c r="AJ189" s="154"/>
      <c r="AK189" s="13"/>
    </row>
    <row r="190" spans="2:37">
      <c r="B190" s="9"/>
      <c r="D190" s="81" t="s">
        <v>109</v>
      </c>
      <c r="E190" s="65" t="s">
        <v>56</v>
      </c>
      <c r="F190" s="65"/>
      <c r="G190" s="65"/>
      <c r="H190" s="65"/>
      <c r="I190" s="65"/>
      <c r="J190" s="65"/>
      <c r="K190" s="65"/>
      <c r="L190" s="65"/>
      <c r="M190" s="65"/>
      <c r="N190" s="65"/>
      <c r="O190" s="65"/>
      <c r="P190" s="65"/>
      <c r="Q190" s="65"/>
      <c r="R190" s="65"/>
      <c r="S190" s="65"/>
      <c r="T190" s="65"/>
      <c r="U190" s="65"/>
      <c r="V190" s="65"/>
      <c r="W190" s="65"/>
      <c r="X190" s="33">
        <f t="shared" si="187"/>
        <v>0</v>
      </c>
      <c r="Y190" s="33">
        <f t="shared" si="188"/>
        <v>0</v>
      </c>
      <c r="Z190" s="33">
        <f t="shared" si="189"/>
        <v>0</v>
      </c>
      <c r="AA190" s="21"/>
      <c r="AB190" s="190" t="str">
        <f t="shared" si="179"/>
        <v/>
      </c>
      <c r="AC190" s="190" t="str">
        <f t="shared" si="180"/>
        <v/>
      </c>
      <c r="AD190" s="190" t="str">
        <f t="shared" si="181"/>
        <v/>
      </c>
      <c r="AE190" s="190" t="str">
        <f t="shared" si="182"/>
        <v/>
      </c>
      <c r="AF190" s="190" t="str">
        <f t="shared" si="183"/>
        <v/>
      </c>
      <c r="AG190" s="190" t="str">
        <f t="shared" si="184"/>
        <v/>
      </c>
      <c r="AH190" s="190" t="str">
        <f t="shared" si="185"/>
        <v/>
      </c>
      <c r="AI190" s="21"/>
      <c r="AJ190" s="154"/>
      <c r="AK190" s="13"/>
    </row>
    <row r="191" spans="2:37">
      <c r="B191" s="9"/>
      <c r="D191" s="81" t="s">
        <v>110</v>
      </c>
      <c r="E191" s="65" t="s">
        <v>56</v>
      </c>
      <c r="F191" s="65"/>
      <c r="G191" s="65"/>
      <c r="H191" s="65"/>
      <c r="I191" s="65"/>
      <c r="J191" s="65"/>
      <c r="K191" s="65"/>
      <c r="L191" s="65"/>
      <c r="M191" s="65"/>
      <c r="N191" s="65"/>
      <c r="O191" s="65"/>
      <c r="P191" s="65"/>
      <c r="Q191" s="65"/>
      <c r="R191" s="65"/>
      <c r="S191" s="65"/>
      <c r="T191" s="65"/>
      <c r="U191" s="65"/>
      <c r="V191" s="65"/>
      <c r="W191" s="65"/>
      <c r="X191" s="33">
        <f t="shared" si="187"/>
        <v>0</v>
      </c>
      <c r="Y191" s="33">
        <f t="shared" si="188"/>
        <v>0</v>
      </c>
      <c r="Z191" s="33">
        <f t="shared" si="189"/>
        <v>0</v>
      </c>
      <c r="AA191" s="20"/>
      <c r="AB191" s="190" t="str">
        <f t="shared" si="179"/>
        <v/>
      </c>
      <c r="AC191" s="190" t="str">
        <f t="shared" si="180"/>
        <v/>
      </c>
      <c r="AD191" s="190" t="str">
        <f t="shared" si="181"/>
        <v/>
      </c>
      <c r="AE191" s="190" t="str">
        <f t="shared" si="182"/>
        <v/>
      </c>
      <c r="AF191" s="190" t="str">
        <f t="shared" si="183"/>
        <v/>
      </c>
      <c r="AG191" s="190" t="str">
        <f t="shared" si="184"/>
        <v/>
      </c>
      <c r="AH191" s="190" t="str">
        <f t="shared" si="185"/>
        <v/>
      </c>
      <c r="AI191" s="20"/>
      <c r="AJ191" s="62"/>
      <c r="AK191" s="13"/>
    </row>
    <row r="192" spans="2:37">
      <c r="B192" s="9"/>
      <c r="D192" s="81" t="s">
        <v>111</v>
      </c>
      <c r="E192" s="65" t="s">
        <v>56</v>
      </c>
      <c r="F192" s="65"/>
      <c r="G192" s="65"/>
      <c r="H192" s="65"/>
      <c r="I192" s="65"/>
      <c r="J192" s="65"/>
      <c r="K192" s="65"/>
      <c r="L192" s="65"/>
      <c r="M192" s="65"/>
      <c r="N192" s="65"/>
      <c r="O192" s="65"/>
      <c r="P192" s="65"/>
      <c r="Q192" s="65"/>
      <c r="R192" s="65"/>
      <c r="S192" s="65"/>
      <c r="T192" s="65"/>
      <c r="U192" s="65"/>
      <c r="V192" s="65"/>
      <c r="W192" s="65"/>
      <c r="X192" s="33">
        <f t="shared" si="187"/>
        <v>0</v>
      </c>
      <c r="Y192" s="33">
        <f t="shared" si="188"/>
        <v>0</v>
      </c>
      <c r="Z192" s="33">
        <f t="shared" si="189"/>
        <v>0</v>
      </c>
      <c r="AA192" s="21"/>
      <c r="AB192" s="190" t="str">
        <f t="shared" si="179"/>
        <v/>
      </c>
      <c r="AC192" s="190" t="str">
        <f t="shared" si="180"/>
        <v/>
      </c>
      <c r="AD192" s="190" t="str">
        <f t="shared" si="181"/>
        <v/>
      </c>
      <c r="AE192" s="190" t="str">
        <f t="shared" si="182"/>
        <v/>
      </c>
      <c r="AF192" s="190" t="str">
        <f t="shared" si="183"/>
        <v/>
      </c>
      <c r="AG192" s="190" t="str">
        <f t="shared" si="184"/>
        <v/>
      </c>
      <c r="AH192" s="190" t="str">
        <f t="shared" si="185"/>
        <v/>
      </c>
      <c r="AI192" s="21"/>
      <c r="AJ192" s="154"/>
      <c r="AK192" s="13"/>
    </row>
    <row r="193" spans="2:37">
      <c r="B193" s="9"/>
      <c r="D193" s="81" t="s">
        <v>112</v>
      </c>
      <c r="E193" s="65" t="s">
        <v>56</v>
      </c>
      <c r="F193" s="65"/>
      <c r="G193" s="65"/>
      <c r="H193" s="65"/>
      <c r="I193" s="65"/>
      <c r="J193" s="65"/>
      <c r="K193" s="65"/>
      <c r="L193" s="65"/>
      <c r="M193" s="65"/>
      <c r="N193" s="65"/>
      <c r="O193" s="65"/>
      <c r="P193" s="65"/>
      <c r="Q193" s="65"/>
      <c r="R193" s="65"/>
      <c r="S193" s="65"/>
      <c r="T193" s="65"/>
      <c r="U193" s="65"/>
      <c r="V193" s="65"/>
      <c r="W193" s="65"/>
      <c r="X193" s="33">
        <f t="shared" si="187"/>
        <v>0</v>
      </c>
      <c r="Y193" s="33">
        <f t="shared" si="188"/>
        <v>0</v>
      </c>
      <c r="Z193" s="33">
        <f t="shared" si="189"/>
        <v>0</v>
      </c>
      <c r="AA193" s="21"/>
      <c r="AB193" s="190" t="str">
        <f t="shared" si="179"/>
        <v/>
      </c>
      <c r="AC193" s="190" t="str">
        <f t="shared" si="180"/>
        <v/>
      </c>
      <c r="AD193" s="190" t="str">
        <f t="shared" si="181"/>
        <v/>
      </c>
      <c r="AE193" s="190" t="str">
        <f t="shared" si="182"/>
        <v/>
      </c>
      <c r="AF193" s="190" t="str">
        <f t="shared" si="183"/>
        <v/>
      </c>
      <c r="AG193" s="190" t="str">
        <f t="shared" si="184"/>
        <v/>
      </c>
      <c r="AH193" s="190" t="str">
        <f t="shared" si="185"/>
        <v/>
      </c>
      <c r="AI193" s="21"/>
      <c r="AJ193" s="154"/>
      <c r="AK193" s="13"/>
    </row>
    <row r="194" spans="2:37">
      <c r="B194" s="9"/>
      <c r="D194" s="81" t="s">
        <v>120</v>
      </c>
      <c r="E194" s="65" t="s">
        <v>56</v>
      </c>
      <c r="F194" s="65"/>
      <c r="G194" s="65"/>
      <c r="H194" s="65"/>
      <c r="I194" s="65"/>
      <c r="J194" s="65"/>
      <c r="K194" s="65"/>
      <c r="L194" s="65"/>
      <c r="M194" s="65"/>
      <c r="N194" s="65"/>
      <c r="O194" s="65"/>
      <c r="P194" s="65"/>
      <c r="Q194" s="65"/>
      <c r="R194" s="65"/>
      <c r="S194" s="65"/>
      <c r="T194" s="65"/>
      <c r="U194" s="65"/>
      <c r="V194" s="65"/>
      <c r="W194" s="65"/>
      <c r="X194" s="33">
        <f t="shared" si="187"/>
        <v>0</v>
      </c>
      <c r="Y194" s="33">
        <f t="shared" si="188"/>
        <v>0</v>
      </c>
      <c r="Z194" s="33">
        <f t="shared" si="189"/>
        <v>0</v>
      </c>
      <c r="AA194" s="21"/>
      <c r="AB194" s="190" t="str">
        <f t="shared" si="179"/>
        <v/>
      </c>
      <c r="AC194" s="190" t="str">
        <f t="shared" si="180"/>
        <v/>
      </c>
      <c r="AD194" s="190" t="str">
        <f t="shared" si="181"/>
        <v/>
      </c>
      <c r="AE194" s="190" t="str">
        <f t="shared" si="182"/>
        <v/>
      </c>
      <c r="AF194" s="190" t="str">
        <f t="shared" si="183"/>
        <v/>
      </c>
      <c r="AG194" s="190" t="str">
        <f t="shared" si="184"/>
        <v/>
      </c>
      <c r="AH194" s="190" t="str">
        <f t="shared" si="185"/>
        <v/>
      </c>
      <c r="AI194" s="21"/>
      <c r="AJ194" s="154"/>
      <c r="AK194" s="13"/>
    </row>
    <row r="195" spans="2:37">
      <c r="B195" s="9"/>
      <c r="D195" s="81" t="s">
        <v>114</v>
      </c>
      <c r="E195" s="65" t="s">
        <v>56</v>
      </c>
      <c r="F195" s="65"/>
      <c r="G195" s="65"/>
      <c r="H195" s="65"/>
      <c r="I195" s="65"/>
      <c r="J195" s="65"/>
      <c r="K195" s="65"/>
      <c r="L195" s="65"/>
      <c r="M195" s="65"/>
      <c r="N195" s="65"/>
      <c r="O195" s="65"/>
      <c r="P195" s="65"/>
      <c r="Q195" s="65"/>
      <c r="R195" s="65"/>
      <c r="S195" s="65"/>
      <c r="T195" s="65"/>
      <c r="U195" s="65"/>
      <c r="V195" s="65"/>
      <c r="W195" s="65"/>
      <c r="X195" s="33">
        <f t="shared" si="187"/>
        <v>0</v>
      </c>
      <c r="Y195" s="33">
        <f t="shared" si="188"/>
        <v>0</v>
      </c>
      <c r="Z195" s="33">
        <f t="shared" si="189"/>
        <v>0</v>
      </c>
      <c r="AA195" s="20"/>
      <c r="AB195" s="190" t="str">
        <f t="shared" si="179"/>
        <v/>
      </c>
      <c r="AC195" s="190" t="str">
        <f t="shared" si="180"/>
        <v/>
      </c>
      <c r="AD195" s="190" t="str">
        <f t="shared" si="181"/>
        <v/>
      </c>
      <c r="AE195" s="190" t="str">
        <f t="shared" si="182"/>
        <v/>
      </c>
      <c r="AF195" s="190" t="str">
        <f t="shared" si="183"/>
        <v/>
      </c>
      <c r="AG195" s="190" t="str">
        <f t="shared" si="184"/>
        <v/>
      </c>
      <c r="AH195" s="190" t="str">
        <f t="shared" si="185"/>
        <v/>
      </c>
      <c r="AI195" s="20"/>
      <c r="AJ195" s="62"/>
      <c r="AK195" s="13"/>
    </row>
    <row r="196" spans="2:37">
      <c r="B196" s="9"/>
      <c r="D196" s="81" t="s">
        <v>168</v>
      </c>
      <c r="E196" s="65" t="s">
        <v>56</v>
      </c>
      <c r="F196" s="65"/>
      <c r="G196" s="65"/>
      <c r="H196" s="65"/>
      <c r="I196" s="65"/>
      <c r="J196" s="65"/>
      <c r="K196" s="65"/>
      <c r="L196" s="65"/>
      <c r="M196" s="65"/>
      <c r="N196" s="65"/>
      <c r="O196" s="65"/>
      <c r="P196" s="65"/>
      <c r="Q196" s="65"/>
      <c r="R196" s="65"/>
      <c r="S196" s="65"/>
      <c r="T196" s="65"/>
      <c r="U196" s="65"/>
      <c r="V196" s="65"/>
      <c r="W196" s="65"/>
      <c r="X196" s="33">
        <f t="shared" si="187"/>
        <v>0</v>
      </c>
      <c r="Y196" s="33">
        <f t="shared" si="188"/>
        <v>0</v>
      </c>
      <c r="Z196" s="33">
        <f t="shared" si="189"/>
        <v>0</v>
      </c>
      <c r="AA196" s="21"/>
      <c r="AB196" s="190" t="str">
        <f t="shared" si="179"/>
        <v/>
      </c>
      <c r="AC196" s="190" t="str">
        <f t="shared" si="180"/>
        <v/>
      </c>
      <c r="AD196" s="190" t="str">
        <f t="shared" si="181"/>
        <v/>
      </c>
      <c r="AE196" s="190" t="str">
        <f t="shared" si="182"/>
        <v/>
      </c>
      <c r="AF196" s="190" t="str">
        <f t="shared" si="183"/>
        <v/>
      </c>
      <c r="AG196" s="190" t="str">
        <f t="shared" si="184"/>
        <v/>
      </c>
      <c r="AH196" s="190" t="str">
        <f t="shared" si="185"/>
        <v/>
      </c>
      <c r="AI196" s="21"/>
      <c r="AJ196" s="154"/>
      <c r="AK196" s="13"/>
    </row>
    <row r="197" spans="2:37">
      <c r="B197" s="9"/>
      <c r="D197" s="81" t="s">
        <v>169</v>
      </c>
      <c r="E197" s="65" t="s">
        <v>56</v>
      </c>
      <c r="F197" s="65"/>
      <c r="G197" s="65"/>
      <c r="H197" s="65"/>
      <c r="I197" s="65"/>
      <c r="J197" s="65"/>
      <c r="K197" s="65"/>
      <c r="L197" s="65"/>
      <c r="M197" s="65"/>
      <c r="N197" s="65"/>
      <c r="O197" s="65"/>
      <c r="P197" s="65"/>
      <c r="Q197" s="65"/>
      <c r="R197" s="65"/>
      <c r="S197" s="65"/>
      <c r="T197" s="65"/>
      <c r="U197" s="65"/>
      <c r="V197" s="65"/>
      <c r="W197" s="65"/>
      <c r="X197" s="33">
        <f t="shared" si="187"/>
        <v>0</v>
      </c>
      <c r="Y197" s="33">
        <f t="shared" si="188"/>
        <v>0</v>
      </c>
      <c r="Z197" s="33">
        <f t="shared" si="189"/>
        <v>0</v>
      </c>
      <c r="AA197" s="21"/>
      <c r="AB197" s="190" t="str">
        <f t="shared" si="179"/>
        <v/>
      </c>
      <c r="AC197" s="190" t="str">
        <f t="shared" si="180"/>
        <v/>
      </c>
      <c r="AD197" s="190" t="str">
        <f t="shared" si="181"/>
        <v/>
      </c>
      <c r="AE197" s="190" t="str">
        <f t="shared" si="182"/>
        <v/>
      </c>
      <c r="AF197" s="190" t="str">
        <f t="shared" si="183"/>
        <v/>
      </c>
      <c r="AG197" s="190" t="str">
        <f t="shared" si="184"/>
        <v/>
      </c>
      <c r="AH197" s="190" t="str">
        <f t="shared" si="185"/>
        <v/>
      </c>
      <c r="AI197" s="21"/>
      <c r="AJ197" s="154"/>
      <c r="AK197" s="13"/>
    </row>
    <row r="198" spans="2:37">
      <c r="B198" s="9"/>
      <c r="D198" s="81" t="s">
        <v>115</v>
      </c>
      <c r="E198" s="65" t="s">
        <v>56</v>
      </c>
      <c r="F198" s="65"/>
      <c r="G198" s="65"/>
      <c r="H198" s="65"/>
      <c r="I198" s="65"/>
      <c r="J198" s="65"/>
      <c r="K198" s="65"/>
      <c r="L198" s="65"/>
      <c r="M198" s="65"/>
      <c r="N198" s="65"/>
      <c r="O198" s="65"/>
      <c r="P198" s="65"/>
      <c r="Q198" s="65"/>
      <c r="R198" s="65"/>
      <c r="S198" s="65"/>
      <c r="T198" s="65"/>
      <c r="U198" s="65"/>
      <c r="V198" s="65"/>
      <c r="W198" s="65"/>
      <c r="X198" s="33">
        <f t="shared" si="187"/>
        <v>0</v>
      </c>
      <c r="Y198" s="33">
        <f t="shared" si="188"/>
        <v>0</v>
      </c>
      <c r="Z198" s="33">
        <f t="shared" si="189"/>
        <v>0</v>
      </c>
      <c r="AA198" s="21"/>
      <c r="AB198" s="190" t="str">
        <f t="shared" si="179"/>
        <v/>
      </c>
      <c r="AC198" s="190" t="str">
        <f t="shared" si="180"/>
        <v/>
      </c>
      <c r="AD198" s="190" t="str">
        <f t="shared" si="181"/>
        <v/>
      </c>
      <c r="AE198" s="190" t="str">
        <f t="shared" si="182"/>
        <v/>
      </c>
      <c r="AF198" s="190" t="str">
        <f t="shared" si="183"/>
        <v/>
      </c>
      <c r="AG198" s="190" t="str">
        <f t="shared" si="184"/>
        <v/>
      </c>
      <c r="AH198" s="190" t="str">
        <f t="shared" si="185"/>
        <v/>
      </c>
      <c r="AI198" s="21"/>
      <c r="AJ198" s="154"/>
      <c r="AK198" s="13"/>
    </row>
    <row r="199" spans="2:37">
      <c r="B199" s="9"/>
      <c r="D199" s="63" t="s">
        <v>116</v>
      </c>
      <c r="E199" s="65" t="s">
        <v>56</v>
      </c>
      <c r="F199" s="33">
        <f>+SUM(F200:F202)</f>
        <v>0</v>
      </c>
      <c r="G199" s="33">
        <f t="shared" ref="G199:W199" si="192">+SUM(G200:G202)</f>
        <v>0</v>
      </c>
      <c r="H199" s="33">
        <f t="shared" si="192"/>
        <v>0</v>
      </c>
      <c r="I199" s="33">
        <f t="shared" si="192"/>
        <v>0</v>
      </c>
      <c r="J199" s="33">
        <f t="shared" si="192"/>
        <v>0</v>
      </c>
      <c r="K199" s="33">
        <f t="shared" si="192"/>
        <v>0</v>
      </c>
      <c r="L199" s="33">
        <f t="shared" si="192"/>
        <v>0</v>
      </c>
      <c r="M199" s="33">
        <f t="shared" si="192"/>
        <v>0</v>
      </c>
      <c r="N199" s="33">
        <f t="shared" si="192"/>
        <v>0</v>
      </c>
      <c r="O199" s="33">
        <f t="shared" si="192"/>
        <v>0</v>
      </c>
      <c r="P199" s="33">
        <f t="shared" si="192"/>
        <v>0</v>
      </c>
      <c r="Q199" s="33">
        <f t="shared" si="192"/>
        <v>0</v>
      </c>
      <c r="R199" s="33">
        <f t="shared" si="192"/>
        <v>0</v>
      </c>
      <c r="S199" s="33">
        <f t="shared" si="192"/>
        <v>0</v>
      </c>
      <c r="T199" s="33">
        <f t="shared" si="192"/>
        <v>0</v>
      </c>
      <c r="U199" s="33">
        <f t="shared" si="192"/>
        <v>0</v>
      </c>
      <c r="V199" s="33">
        <f t="shared" si="192"/>
        <v>0</v>
      </c>
      <c r="W199" s="33">
        <f t="shared" si="192"/>
        <v>0</v>
      </c>
      <c r="X199" s="33">
        <f t="shared" si="187"/>
        <v>0</v>
      </c>
      <c r="Y199" s="33">
        <f t="shared" si="188"/>
        <v>0</v>
      </c>
      <c r="Z199" s="33">
        <f t="shared" si="189"/>
        <v>0</v>
      </c>
      <c r="AA199" s="21"/>
      <c r="AB199" s="190" t="str">
        <f t="shared" si="179"/>
        <v/>
      </c>
      <c r="AC199" s="190" t="str">
        <f t="shared" si="180"/>
        <v/>
      </c>
      <c r="AD199" s="190" t="str">
        <f t="shared" si="181"/>
        <v/>
      </c>
      <c r="AE199" s="190" t="str">
        <f t="shared" si="182"/>
        <v/>
      </c>
      <c r="AF199" s="190" t="str">
        <f t="shared" si="183"/>
        <v/>
      </c>
      <c r="AG199" s="190" t="str">
        <f t="shared" si="184"/>
        <v/>
      </c>
      <c r="AH199" s="190" t="str">
        <f t="shared" si="185"/>
        <v/>
      </c>
      <c r="AI199" s="21"/>
      <c r="AJ199" s="154"/>
      <c r="AK199" s="13"/>
    </row>
    <row r="200" spans="2:37">
      <c r="B200" s="9"/>
      <c r="D200" s="81" t="s">
        <v>117</v>
      </c>
      <c r="E200" s="65" t="s">
        <v>56</v>
      </c>
      <c r="F200" s="65"/>
      <c r="G200" s="65"/>
      <c r="H200" s="65"/>
      <c r="I200" s="65"/>
      <c r="J200" s="65"/>
      <c r="K200" s="65"/>
      <c r="L200" s="65"/>
      <c r="M200" s="65"/>
      <c r="N200" s="65"/>
      <c r="O200" s="65"/>
      <c r="P200" s="65"/>
      <c r="Q200" s="65"/>
      <c r="R200" s="65"/>
      <c r="S200" s="65"/>
      <c r="T200" s="65"/>
      <c r="U200" s="65"/>
      <c r="V200" s="65"/>
      <c r="W200" s="65"/>
      <c r="X200" s="33">
        <f t="shared" si="187"/>
        <v>0</v>
      </c>
      <c r="Y200" s="33">
        <f t="shared" si="188"/>
        <v>0</v>
      </c>
      <c r="Z200" s="33">
        <f t="shared" si="189"/>
        <v>0</v>
      </c>
      <c r="AA200" s="21"/>
      <c r="AB200" s="190" t="str">
        <f t="shared" si="179"/>
        <v/>
      </c>
      <c r="AC200" s="190" t="str">
        <f t="shared" si="180"/>
        <v/>
      </c>
      <c r="AD200" s="190" t="str">
        <f t="shared" si="181"/>
        <v/>
      </c>
      <c r="AE200" s="190" t="str">
        <f t="shared" si="182"/>
        <v/>
      </c>
      <c r="AF200" s="190" t="str">
        <f t="shared" si="183"/>
        <v/>
      </c>
      <c r="AG200" s="190" t="str">
        <f t="shared" si="184"/>
        <v/>
      </c>
      <c r="AH200" s="190" t="str">
        <f t="shared" si="185"/>
        <v/>
      </c>
      <c r="AI200" s="21"/>
      <c r="AJ200" s="154"/>
      <c r="AK200" s="13"/>
    </row>
    <row r="201" spans="2:37">
      <c r="B201" s="9"/>
      <c r="D201" s="81" t="s">
        <v>118</v>
      </c>
      <c r="E201" s="65" t="s">
        <v>56</v>
      </c>
      <c r="F201" s="65"/>
      <c r="G201" s="65"/>
      <c r="H201" s="65"/>
      <c r="I201" s="65"/>
      <c r="J201" s="65"/>
      <c r="K201" s="65"/>
      <c r="L201" s="65"/>
      <c r="M201" s="65"/>
      <c r="N201" s="65"/>
      <c r="O201" s="65"/>
      <c r="P201" s="65"/>
      <c r="Q201" s="65"/>
      <c r="R201" s="65"/>
      <c r="S201" s="65"/>
      <c r="T201" s="65"/>
      <c r="U201" s="65"/>
      <c r="V201" s="65"/>
      <c r="W201" s="65"/>
      <c r="X201" s="33">
        <f t="shared" si="187"/>
        <v>0</v>
      </c>
      <c r="Y201" s="33">
        <f t="shared" si="188"/>
        <v>0</v>
      </c>
      <c r="Z201" s="33">
        <f t="shared" si="189"/>
        <v>0</v>
      </c>
      <c r="AA201" s="21"/>
      <c r="AB201" s="190" t="str">
        <f t="shared" si="179"/>
        <v/>
      </c>
      <c r="AC201" s="190" t="str">
        <f t="shared" si="180"/>
        <v/>
      </c>
      <c r="AD201" s="190" t="str">
        <f t="shared" si="181"/>
        <v/>
      </c>
      <c r="AE201" s="190" t="str">
        <f t="shared" si="182"/>
        <v/>
      </c>
      <c r="AF201" s="190" t="str">
        <f t="shared" si="183"/>
        <v/>
      </c>
      <c r="AG201" s="190" t="str">
        <f t="shared" si="184"/>
        <v/>
      </c>
      <c r="AH201" s="190" t="str">
        <f t="shared" si="185"/>
        <v/>
      </c>
      <c r="AI201" s="21"/>
      <c r="AJ201" s="154"/>
      <c r="AK201" s="13"/>
    </row>
    <row r="202" spans="2:37">
      <c r="B202" s="9"/>
      <c r="D202" s="81" t="s">
        <v>119</v>
      </c>
      <c r="E202" s="65" t="s">
        <v>56</v>
      </c>
      <c r="F202" s="65"/>
      <c r="G202" s="65"/>
      <c r="H202" s="65"/>
      <c r="I202" s="65"/>
      <c r="J202" s="65"/>
      <c r="K202" s="65"/>
      <c r="L202" s="65"/>
      <c r="M202" s="65"/>
      <c r="N202" s="65"/>
      <c r="O202" s="65"/>
      <c r="P202" s="65"/>
      <c r="Q202" s="65"/>
      <c r="R202" s="65"/>
      <c r="S202" s="65"/>
      <c r="T202" s="65"/>
      <c r="U202" s="65"/>
      <c r="V202" s="65"/>
      <c r="W202" s="65"/>
      <c r="X202" s="33">
        <f t="shared" si="187"/>
        <v>0</v>
      </c>
      <c r="Y202" s="33">
        <f t="shared" si="188"/>
        <v>0</v>
      </c>
      <c r="Z202" s="33">
        <f t="shared" si="189"/>
        <v>0</v>
      </c>
      <c r="AA202" s="21"/>
      <c r="AB202" s="190" t="str">
        <f t="shared" si="179"/>
        <v/>
      </c>
      <c r="AC202" s="190" t="str">
        <f t="shared" si="180"/>
        <v/>
      </c>
      <c r="AD202" s="190" t="str">
        <f t="shared" si="181"/>
        <v/>
      </c>
      <c r="AE202" s="190" t="str">
        <f t="shared" si="182"/>
        <v/>
      </c>
      <c r="AF202" s="190" t="str">
        <f t="shared" si="183"/>
        <v/>
      </c>
      <c r="AG202" s="190" t="str">
        <f t="shared" si="184"/>
        <v/>
      </c>
      <c r="AH202" s="190" t="str">
        <f t="shared" si="185"/>
        <v/>
      </c>
      <c r="AI202" s="21"/>
      <c r="AJ202" s="154"/>
      <c r="AK202" s="13"/>
    </row>
    <row r="203" spans="2:37">
      <c r="B203" s="9"/>
      <c r="D203" s="125" t="s">
        <v>98</v>
      </c>
      <c r="E203" s="65" t="s">
        <v>56</v>
      </c>
      <c r="F203" s="33">
        <f>+SUM(F204+F214)</f>
        <v>0</v>
      </c>
      <c r="G203" s="33">
        <f t="shared" ref="G203" si="193">+SUM(G204+G214)</f>
        <v>0</v>
      </c>
      <c r="H203" s="33">
        <f t="shared" ref="H203:W203" si="194">+SUM(H204+H214)</f>
        <v>0</v>
      </c>
      <c r="I203" s="33">
        <f t="shared" si="194"/>
        <v>0</v>
      </c>
      <c r="J203" s="33">
        <f t="shared" si="194"/>
        <v>0</v>
      </c>
      <c r="K203" s="33">
        <f t="shared" si="194"/>
        <v>0</v>
      </c>
      <c r="L203" s="33">
        <f t="shared" si="194"/>
        <v>0</v>
      </c>
      <c r="M203" s="33">
        <f t="shared" si="194"/>
        <v>0</v>
      </c>
      <c r="N203" s="33">
        <f t="shared" si="194"/>
        <v>0</v>
      </c>
      <c r="O203" s="33">
        <f t="shared" si="194"/>
        <v>0</v>
      </c>
      <c r="P203" s="33">
        <f t="shared" si="194"/>
        <v>0</v>
      </c>
      <c r="Q203" s="33">
        <f t="shared" si="194"/>
        <v>0</v>
      </c>
      <c r="R203" s="33">
        <f t="shared" si="194"/>
        <v>0</v>
      </c>
      <c r="S203" s="33">
        <f t="shared" si="194"/>
        <v>0</v>
      </c>
      <c r="T203" s="33">
        <f t="shared" si="194"/>
        <v>0</v>
      </c>
      <c r="U203" s="33">
        <f t="shared" si="194"/>
        <v>0</v>
      </c>
      <c r="V203" s="33">
        <f t="shared" si="194"/>
        <v>0</v>
      </c>
      <c r="W203" s="33">
        <f t="shared" si="194"/>
        <v>0</v>
      </c>
      <c r="X203" s="33">
        <f t="shared" si="187"/>
        <v>0</v>
      </c>
      <c r="Y203" s="33">
        <f t="shared" si="188"/>
        <v>0</v>
      </c>
      <c r="Z203" s="33">
        <f t="shared" si="189"/>
        <v>0</v>
      </c>
      <c r="AA203" s="21"/>
      <c r="AB203" s="190" t="str">
        <f t="shared" si="179"/>
        <v/>
      </c>
      <c r="AC203" s="190" t="str">
        <f t="shared" si="180"/>
        <v/>
      </c>
      <c r="AD203" s="190" t="str">
        <f t="shared" si="181"/>
        <v/>
      </c>
      <c r="AE203" s="190" t="str">
        <f t="shared" si="182"/>
        <v/>
      </c>
      <c r="AF203" s="190" t="str">
        <f t="shared" si="183"/>
        <v/>
      </c>
      <c r="AG203" s="190" t="str">
        <f t="shared" si="184"/>
        <v/>
      </c>
      <c r="AH203" s="190" t="str">
        <f t="shared" si="185"/>
        <v/>
      </c>
      <c r="AI203" s="21"/>
      <c r="AJ203" s="154"/>
      <c r="AK203" s="13"/>
    </row>
    <row r="204" spans="2:37">
      <c r="B204" s="9"/>
      <c r="D204" s="63" t="s">
        <v>108</v>
      </c>
      <c r="E204" s="65" t="s">
        <v>56</v>
      </c>
      <c r="F204" s="33">
        <f>+SUM(F205:F213)</f>
        <v>0</v>
      </c>
      <c r="G204" s="33">
        <f t="shared" ref="G204" si="195">+SUM(G205:G213)</f>
        <v>0</v>
      </c>
      <c r="H204" s="33">
        <f t="shared" ref="H204:W204" si="196">+SUM(H205:H213)</f>
        <v>0</v>
      </c>
      <c r="I204" s="33">
        <f t="shared" si="196"/>
        <v>0</v>
      </c>
      <c r="J204" s="33">
        <f t="shared" si="196"/>
        <v>0</v>
      </c>
      <c r="K204" s="33">
        <f t="shared" si="196"/>
        <v>0</v>
      </c>
      <c r="L204" s="33">
        <f t="shared" si="196"/>
        <v>0</v>
      </c>
      <c r="M204" s="33">
        <f t="shared" si="196"/>
        <v>0</v>
      </c>
      <c r="N204" s="33">
        <f t="shared" si="196"/>
        <v>0</v>
      </c>
      <c r="O204" s="33">
        <f t="shared" si="196"/>
        <v>0</v>
      </c>
      <c r="P204" s="33">
        <f t="shared" si="196"/>
        <v>0</v>
      </c>
      <c r="Q204" s="33">
        <f t="shared" si="196"/>
        <v>0</v>
      </c>
      <c r="R204" s="33">
        <f t="shared" si="196"/>
        <v>0</v>
      </c>
      <c r="S204" s="33">
        <f t="shared" si="196"/>
        <v>0</v>
      </c>
      <c r="T204" s="33">
        <f t="shared" si="196"/>
        <v>0</v>
      </c>
      <c r="U204" s="33">
        <f t="shared" si="196"/>
        <v>0</v>
      </c>
      <c r="V204" s="33">
        <f t="shared" si="196"/>
        <v>0</v>
      </c>
      <c r="W204" s="33">
        <f t="shared" si="196"/>
        <v>0</v>
      </c>
      <c r="X204" s="33">
        <f t="shared" si="187"/>
        <v>0</v>
      </c>
      <c r="Y204" s="33">
        <f t="shared" si="188"/>
        <v>0</v>
      </c>
      <c r="Z204" s="33">
        <f t="shared" si="189"/>
        <v>0</v>
      </c>
      <c r="AA204" s="21"/>
      <c r="AB204" s="190" t="str">
        <f t="shared" si="179"/>
        <v/>
      </c>
      <c r="AC204" s="190" t="str">
        <f t="shared" si="180"/>
        <v/>
      </c>
      <c r="AD204" s="190" t="str">
        <f t="shared" si="181"/>
        <v/>
      </c>
      <c r="AE204" s="190" t="str">
        <f t="shared" si="182"/>
        <v/>
      </c>
      <c r="AF204" s="190" t="str">
        <f t="shared" si="183"/>
        <v/>
      </c>
      <c r="AG204" s="190" t="str">
        <f t="shared" si="184"/>
        <v/>
      </c>
      <c r="AH204" s="190" t="str">
        <f t="shared" si="185"/>
        <v/>
      </c>
      <c r="AI204" s="21"/>
      <c r="AJ204" s="154"/>
      <c r="AK204" s="13"/>
    </row>
    <row r="205" spans="2:37">
      <c r="B205" s="9"/>
      <c r="D205" s="81" t="s">
        <v>109</v>
      </c>
      <c r="E205" s="65" t="s">
        <v>56</v>
      </c>
      <c r="F205" s="65"/>
      <c r="G205" s="65"/>
      <c r="H205" s="65"/>
      <c r="I205" s="65"/>
      <c r="J205" s="65"/>
      <c r="K205" s="65"/>
      <c r="L205" s="65"/>
      <c r="M205" s="65"/>
      <c r="N205" s="65"/>
      <c r="O205" s="65"/>
      <c r="P205" s="65"/>
      <c r="Q205" s="65"/>
      <c r="R205" s="65"/>
      <c r="S205" s="65"/>
      <c r="T205" s="65"/>
      <c r="U205" s="65"/>
      <c r="V205" s="65"/>
      <c r="W205" s="65"/>
      <c r="X205" s="33">
        <f t="shared" si="187"/>
        <v>0</v>
      </c>
      <c r="Y205" s="33">
        <f t="shared" si="188"/>
        <v>0</v>
      </c>
      <c r="Z205" s="33">
        <f t="shared" si="189"/>
        <v>0</v>
      </c>
      <c r="AA205" s="21"/>
      <c r="AB205" s="190" t="str">
        <f t="shared" si="179"/>
        <v/>
      </c>
      <c r="AC205" s="190" t="str">
        <f t="shared" si="180"/>
        <v/>
      </c>
      <c r="AD205" s="190" t="str">
        <f t="shared" si="181"/>
        <v/>
      </c>
      <c r="AE205" s="190" t="str">
        <f t="shared" si="182"/>
        <v/>
      </c>
      <c r="AF205" s="190" t="str">
        <f t="shared" si="183"/>
        <v/>
      </c>
      <c r="AG205" s="190" t="str">
        <f t="shared" si="184"/>
        <v/>
      </c>
      <c r="AH205" s="190" t="str">
        <f t="shared" si="185"/>
        <v/>
      </c>
      <c r="AI205" s="21"/>
      <c r="AJ205" s="154"/>
      <c r="AK205" s="13"/>
    </row>
    <row r="206" spans="2:37">
      <c r="B206" s="9"/>
      <c r="D206" s="81" t="s">
        <v>110</v>
      </c>
      <c r="E206" s="65" t="s">
        <v>56</v>
      </c>
      <c r="F206" s="65"/>
      <c r="G206" s="65"/>
      <c r="H206" s="65"/>
      <c r="I206" s="65"/>
      <c r="J206" s="65"/>
      <c r="K206" s="65"/>
      <c r="L206" s="65"/>
      <c r="M206" s="65"/>
      <c r="N206" s="65"/>
      <c r="O206" s="65"/>
      <c r="P206" s="65"/>
      <c r="Q206" s="65"/>
      <c r="R206" s="65"/>
      <c r="S206" s="65"/>
      <c r="T206" s="65"/>
      <c r="U206" s="65"/>
      <c r="V206" s="65"/>
      <c r="W206" s="65"/>
      <c r="X206" s="33">
        <f t="shared" si="187"/>
        <v>0</v>
      </c>
      <c r="Y206" s="33">
        <f t="shared" si="188"/>
        <v>0</v>
      </c>
      <c r="Z206" s="33">
        <f t="shared" si="189"/>
        <v>0</v>
      </c>
      <c r="AA206" s="20"/>
      <c r="AB206" s="190" t="str">
        <f t="shared" si="179"/>
        <v/>
      </c>
      <c r="AC206" s="190" t="str">
        <f t="shared" si="180"/>
        <v/>
      </c>
      <c r="AD206" s="190" t="str">
        <f t="shared" si="181"/>
        <v/>
      </c>
      <c r="AE206" s="190" t="str">
        <f t="shared" si="182"/>
        <v/>
      </c>
      <c r="AF206" s="190" t="str">
        <f t="shared" si="183"/>
        <v/>
      </c>
      <c r="AG206" s="190" t="str">
        <f t="shared" si="184"/>
        <v/>
      </c>
      <c r="AH206" s="190" t="str">
        <f t="shared" si="185"/>
        <v/>
      </c>
      <c r="AI206" s="20"/>
      <c r="AJ206" s="62"/>
      <c r="AK206" s="13"/>
    </row>
    <row r="207" spans="2:37">
      <c r="B207" s="9"/>
      <c r="D207" s="81" t="s">
        <v>111</v>
      </c>
      <c r="E207" s="65" t="s">
        <v>56</v>
      </c>
      <c r="F207" s="65"/>
      <c r="G207" s="65"/>
      <c r="H207" s="65"/>
      <c r="I207" s="65"/>
      <c r="J207" s="65"/>
      <c r="K207" s="65"/>
      <c r="L207" s="65"/>
      <c r="M207" s="65"/>
      <c r="N207" s="65"/>
      <c r="O207" s="65"/>
      <c r="P207" s="65"/>
      <c r="Q207" s="65"/>
      <c r="R207" s="65"/>
      <c r="S207" s="65"/>
      <c r="T207" s="65"/>
      <c r="U207" s="65"/>
      <c r="V207" s="65"/>
      <c r="W207" s="65"/>
      <c r="X207" s="33">
        <f t="shared" si="187"/>
        <v>0</v>
      </c>
      <c r="Y207" s="33">
        <f t="shared" si="188"/>
        <v>0</v>
      </c>
      <c r="Z207" s="33">
        <f t="shared" si="189"/>
        <v>0</v>
      </c>
      <c r="AA207" s="21"/>
      <c r="AB207" s="190" t="str">
        <f t="shared" si="179"/>
        <v/>
      </c>
      <c r="AC207" s="190" t="str">
        <f t="shared" si="180"/>
        <v/>
      </c>
      <c r="AD207" s="190" t="str">
        <f t="shared" si="181"/>
        <v/>
      </c>
      <c r="AE207" s="190" t="str">
        <f t="shared" si="182"/>
        <v/>
      </c>
      <c r="AF207" s="190" t="str">
        <f t="shared" si="183"/>
        <v/>
      </c>
      <c r="AG207" s="190" t="str">
        <f t="shared" si="184"/>
        <v/>
      </c>
      <c r="AH207" s="190" t="str">
        <f t="shared" si="185"/>
        <v/>
      </c>
      <c r="AI207" s="21"/>
      <c r="AJ207" s="154"/>
      <c r="AK207" s="13"/>
    </row>
    <row r="208" spans="2:37">
      <c r="B208" s="9"/>
      <c r="D208" s="81" t="s">
        <v>112</v>
      </c>
      <c r="E208" s="65" t="s">
        <v>56</v>
      </c>
      <c r="F208" s="65"/>
      <c r="G208" s="65"/>
      <c r="H208" s="65"/>
      <c r="I208" s="65"/>
      <c r="J208" s="65"/>
      <c r="K208" s="65"/>
      <c r="L208" s="65"/>
      <c r="M208" s="65"/>
      <c r="N208" s="65"/>
      <c r="O208" s="65"/>
      <c r="P208" s="65"/>
      <c r="Q208" s="65"/>
      <c r="R208" s="65"/>
      <c r="S208" s="65"/>
      <c r="T208" s="65"/>
      <c r="U208" s="65"/>
      <c r="V208" s="65"/>
      <c r="W208" s="65"/>
      <c r="X208" s="33">
        <f t="shared" si="187"/>
        <v>0</v>
      </c>
      <c r="Y208" s="33">
        <f t="shared" si="188"/>
        <v>0</v>
      </c>
      <c r="Z208" s="33">
        <f t="shared" si="189"/>
        <v>0</v>
      </c>
      <c r="AA208" s="21"/>
      <c r="AB208" s="190" t="str">
        <f t="shared" si="179"/>
        <v/>
      </c>
      <c r="AC208" s="190" t="str">
        <f t="shared" si="180"/>
        <v/>
      </c>
      <c r="AD208" s="190" t="str">
        <f t="shared" si="181"/>
        <v/>
      </c>
      <c r="AE208" s="190" t="str">
        <f t="shared" si="182"/>
        <v/>
      </c>
      <c r="AF208" s="190" t="str">
        <f t="shared" si="183"/>
        <v/>
      </c>
      <c r="AG208" s="190" t="str">
        <f t="shared" si="184"/>
        <v/>
      </c>
      <c r="AH208" s="190" t="str">
        <f t="shared" si="185"/>
        <v/>
      </c>
      <c r="AI208" s="21"/>
      <c r="AJ208" s="154"/>
      <c r="AK208" s="13"/>
    </row>
    <row r="209" spans="2:37">
      <c r="B209" s="9"/>
      <c r="D209" s="81" t="s">
        <v>120</v>
      </c>
      <c r="E209" s="65" t="s">
        <v>56</v>
      </c>
      <c r="F209" s="65"/>
      <c r="G209" s="65"/>
      <c r="H209" s="65"/>
      <c r="I209" s="65"/>
      <c r="J209" s="65"/>
      <c r="K209" s="65"/>
      <c r="L209" s="65"/>
      <c r="M209" s="65"/>
      <c r="N209" s="65"/>
      <c r="O209" s="65"/>
      <c r="P209" s="65"/>
      <c r="Q209" s="65"/>
      <c r="R209" s="65"/>
      <c r="S209" s="65"/>
      <c r="T209" s="65"/>
      <c r="U209" s="65"/>
      <c r="V209" s="65"/>
      <c r="W209" s="65"/>
      <c r="X209" s="33">
        <f t="shared" si="187"/>
        <v>0</v>
      </c>
      <c r="Y209" s="33">
        <f t="shared" si="188"/>
        <v>0</v>
      </c>
      <c r="Z209" s="33">
        <f t="shared" si="189"/>
        <v>0</v>
      </c>
      <c r="AA209" s="21"/>
      <c r="AB209" s="190" t="str">
        <f t="shared" si="179"/>
        <v/>
      </c>
      <c r="AC209" s="190" t="str">
        <f t="shared" si="180"/>
        <v/>
      </c>
      <c r="AD209" s="190" t="str">
        <f t="shared" si="181"/>
        <v/>
      </c>
      <c r="AE209" s="190" t="str">
        <f t="shared" si="182"/>
        <v/>
      </c>
      <c r="AF209" s="190" t="str">
        <f t="shared" si="183"/>
        <v/>
      </c>
      <c r="AG209" s="190" t="str">
        <f t="shared" si="184"/>
        <v/>
      </c>
      <c r="AH209" s="190" t="str">
        <f t="shared" si="185"/>
        <v/>
      </c>
      <c r="AI209" s="21"/>
      <c r="AJ209" s="154"/>
      <c r="AK209" s="13"/>
    </row>
    <row r="210" spans="2:37">
      <c r="B210" s="9"/>
      <c r="D210" s="81" t="s">
        <v>114</v>
      </c>
      <c r="E210" s="65" t="s">
        <v>56</v>
      </c>
      <c r="F210" s="65"/>
      <c r="G210" s="65"/>
      <c r="H210" s="65"/>
      <c r="I210" s="65"/>
      <c r="J210" s="65"/>
      <c r="K210" s="65"/>
      <c r="L210" s="65"/>
      <c r="M210" s="65"/>
      <c r="N210" s="65"/>
      <c r="O210" s="65"/>
      <c r="P210" s="65"/>
      <c r="Q210" s="65"/>
      <c r="R210" s="65"/>
      <c r="S210" s="65"/>
      <c r="T210" s="65"/>
      <c r="U210" s="65"/>
      <c r="V210" s="65"/>
      <c r="W210" s="65"/>
      <c r="X210" s="33">
        <f t="shared" si="187"/>
        <v>0</v>
      </c>
      <c r="Y210" s="33">
        <f t="shared" si="188"/>
        <v>0</v>
      </c>
      <c r="Z210" s="33">
        <f t="shared" si="189"/>
        <v>0</v>
      </c>
      <c r="AA210" s="20"/>
      <c r="AB210" s="190" t="str">
        <f t="shared" si="179"/>
        <v/>
      </c>
      <c r="AC210" s="190" t="str">
        <f t="shared" si="180"/>
        <v/>
      </c>
      <c r="AD210" s="190" t="str">
        <f t="shared" si="181"/>
        <v/>
      </c>
      <c r="AE210" s="190" t="str">
        <f t="shared" si="182"/>
        <v/>
      </c>
      <c r="AF210" s="190" t="str">
        <f t="shared" si="183"/>
        <v/>
      </c>
      <c r="AG210" s="190" t="str">
        <f t="shared" si="184"/>
        <v/>
      </c>
      <c r="AH210" s="190" t="str">
        <f t="shared" si="185"/>
        <v/>
      </c>
      <c r="AI210" s="20"/>
      <c r="AJ210" s="62"/>
      <c r="AK210" s="13"/>
    </row>
    <row r="211" spans="2:37">
      <c r="B211" s="9"/>
      <c r="D211" s="81" t="s">
        <v>168</v>
      </c>
      <c r="E211" s="65" t="s">
        <v>56</v>
      </c>
      <c r="F211" s="65"/>
      <c r="G211" s="65"/>
      <c r="H211" s="65"/>
      <c r="I211" s="65"/>
      <c r="J211" s="65"/>
      <c r="K211" s="65"/>
      <c r="L211" s="65"/>
      <c r="M211" s="65"/>
      <c r="N211" s="65"/>
      <c r="O211" s="65"/>
      <c r="P211" s="65"/>
      <c r="Q211" s="65"/>
      <c r="R211" s="65"/>
      <c r="S211" s="65"/>
      <c r="T211" s="65"/>
      <c r="U211" s="65"/>
      <c r="V211" s="65"/>
      <c r="W211" s="65"/>
      <c r="X211" s="33">
        <f t="shared" si="187"/>
        <v>0</v>
      </c>
      <c r="Y211" s="33">
        <f t="shared" si="188"/>
        <v>0</v>
      </c>
      <c r="Z211" s="33">
        <f t="shared" si="189"/>
        <v>0</v>
      </c>
      <c r="AA211" s="21"/>
      <c r="AB211" s="190" t="str">
        <f t="shared" si="179"/>
        <v/>
      </c>
      <c r="AC211" s="190" t="str">
        <f t="shared" si="180"/>
        <v/>
      </c>
      <c r="AD211" s="190" t="str">
        <f t="shared" si="181"/>
        <v/>
      </c>
      <c r="AE211" s="190" t="str">
        <f t="shared" si="182"/>
        <v/>
      </c>
      <c r="AF211" s="190" t="str">
        <f t="shared" si="183"/>
        <v/>
      </c>
      <c r="AG211" s="190" t="str">
        <f t="shared" si="184"/>
        <v/>
      </c>
      <c r="AH211" s="190" t="str">
        <f t="shared" si="185"/>
        <v/>
      </c>
      <c r="AI211" s="21"/>
      <c r="AJ211" s="154"/>
      <c r="AK211" s="13"/>
    </row>
    <row r="212" spans="2:37">
      <c r="B212" s="9"/>
      <c r="D212" s="81" t="s">
        <v>169</v>
      </c>
      <c r="E212" s="65" t="s">
        <v>56</v>
      </c>
      <c r="F212" s="65"/>
      <c r="G212" s="65"/>
      <c r="H212" s="65"/>
      <c r="I212" s="65"/>
      <c r="J212" s="65"/>
      <c r="K212" s="65"/>
      <c r="L212" s="65"/>
      <c r="M212" s="65"/>
      <c r="N212" s="65"/>
      <c r="O212" s="65"/>
      <c r="P212" s="65"/>
      <c r="Q212" s="65"/>
      <c r="R212" s="65"/>
      <c r="S212" s="65"/>
      <c r="T212" s="65"/>
      <c r="U212" s="65"/>
      <c r="V212" s="65"/>
      <c r="W212" s="65"/>
      <c r="X212" s="33">
        <f t="shared" si="187"/>
        <v>0</v>
      </c>
      <c r="Y212" s="33">
        <f t="shared" si="188"/>
        <v>0</v>
      </c>
      <c r="Z212" s="33">
        <f t="shared" si="189"/>
        <v>0</v>
      </c>
      <c r="AA212" s="21"/>
      <c r="AB212" s="190" t="str">
        <f t="shared" si="179"/>
        <v/>
      </c>
      <c r="AC212" s="190" t="str">
        <f t="shared" si="180"/>
        <v/>
      </c>
      <c r="AD212" s="190" t="str">
        <f t="shared" si="181"/>
        <v/>
      </c>
      <c r="AE212" s="190" t="str">
        <f t="shared" si="182"/>
        <v/>
      </c>
      <c r="AF212" s="190" t="str">
        <f t="shared" si="183"/>
        <v/>
      </c>
      <c r="AG212" s="190" t="str">
        <f t="shared" si="184"/>
        <v/>
      </c>
      <c r="AH212" s="190" t="str">
        <f t="shared" si="185"/>
        <v/>
      </c>
      <c r="AI212" s="21"/>
      <c r="AJ212" s="154"/>
      <c r="AK212" s="13"/>
    </row>
    <row r="213" spans="2:37">
      <c r="B213" s="9"/>
      <c r="D213" s="81" t="s">
        <v>115</v>
      </c>
      <c r="E213" s="65" t="s">
        <v>56</v>
      </c>
      <c r="F213" s="65"/>
      <c r="G213" s="65"/>
      <c r="H213" s="65"/>
      <c r="I213" s="65"/>
      <c r="J213" s="65"/>
      <c r="K213" s="65"/>
      <c r="L213" s="65"/>
      <c r="M213" s="65"/>
      <c r="N213" s="65"/>
      <c r="O213" s="65"/>
      <c r="P213" s="65"/>
      <c r="Q213" s="65"/>
      <c r="R213" s="65"/>
      <c r="S213" s="65"/>
      <c r="T213" s="65"/>
      <c r="U213" s="65"/>
      <c r="V213" s="65"/>
      <c r="W213" s="65"/>
      <c r="X213" s="33">
        <f t="shared" si="187"/>
        <v>0</v>
      </c>
      <c r="Y213" s="33">
        <f t="shared" si="188"/>
        <v>0</v>
      </c>
      <c r="Z213" s="33">
        <f t="shared" si="189"/>
        <v>0</v>
      </c>
      <c r="AA213" s="21"/>
      <c r="AB213" s="190" t="str">
        <f t="shared" si="179"/>
        <v/>
      </c>
      <c r="AC213" s="190" t="str">
        <f t="shared" si="180"/>
        <v/>
      </c>
      <c r="AD213" s="190" t="str">
        <f t="shared" si="181"/>
        <v/>
      </c>
      <c r="AE213" s="190" t="str">
        <f t="shared" si="182"/>
        <v/>
      </c>
      <c r="AF213" s="190" t="str">
        <f t="shared" si="183"/>
        <v/>
      </c>
      <c r="AG213" s="190" t="str">
        <f t="shared" si="184"/>
        <v/>
      </c>
      <c r="AH213" s="190" t="str">
        <f t="shared" si="185"/>
        <v/>
      </c>
      <c r="AI213" s="21"/>
      <c r="AJ213" s="154"/>
      <c r="AK213" s="13"/>
    </row>
    <row r="214" spans="2:37">
      <c r="B214" s="9"/>
      <c r="D214" s="63" t="s">
        <v>116</v>
      </c>
      <c r="E214" s="65" t="s">
        <v>56</v>
      </c>
      <c r="F214" s="33">
        <f>+SUM(F215:F217)</f>
        <v>0</v>
      </c>
      <c r="G214" s="33">
        <f t="shared" ref="G214" si="197">+SUM(G215:G217)</f>
        <v>0</v>
      </c>
      <c r="H214" s="33">
        <f t="shared" ref="H214:W214" si="198">+SUM(H215:H217)</f>
        <v>0</v>
      </c>
      <c r="I214" s="33">
        <f t="shared" si="198"/>
        <v>0</v>
      </c>
      <c r="J214" s="33">
        <f t="shared" si="198"/>
        <v>0</v>
      </c>
      <c r="K214" s="33">
        <f t="shared" si="198"/>
        <v>0</v>
      </c>
      <c r="L214" s="33">
        <f t="shared" si="198"/>
        <v>0</v>
      </c>
      <c r="M214" s="33">
        <f t="shared" si="198"/>
        <v>0</v>
      </c>
      <c r="N214" s="33">
        <f t="shared" si="198"/>
        <v>0</v>
      </c>
      <c r="O214" s="33">
        <f t="shared" si="198"/>
        <v>0</v>
      </c>
      <c r="P214" s="33">
        <f t="shared" si="198"/>
        <v>0</v>
      </c>
      <c r="Q214" s="33">
        <f t="shared" si="198"/>
        <v>0</v>
      </c>
      <c r="R214" s="33">
        <f t="shared" si="198"/>
        <v>0</v>
      </c>
      <c r="S214" s="33">
        <f t="shared" si="198"/>
        <v>0</v>
      </c>
      <c r="T214" s="33">
        <f t="shared" si="198"/>
        <v>0</v>
      </c>
      <c r="U214" s="33">
        <f t="shared" si="198"/>
        <v>0</v>
      </c>
      <c r="V214" s="33">
        <f t="shared" si="198"/>
        <v>0</v>
      </c>
      <c r="W214" s="33">
        <f t="shared" si="198"/>
        <v>0</v>
      </c>
      <c r="X214" s="33">
        <f t="shared" si="187"/>
        <v>0</v>
      </c>
      <c r="Y214" s="33">
        <f t="shared" si="188"/>
        <v>0</v>
      </c>
      <c r="Z214" s="33">
        <f t="shared" si="189"/>
        <v>0</v>
      </c>
      <c r="AA214" s="21"/>
      <c r="AB214" s="190" t="str">
        <f t="shared" si="179"/>
        <v/>
      </c>
      <c r="AC214" s="190" t="str">
        <f t="shared" si="180"/>
        <v/>
      </c>
      <c r="AD214" s="190" t="str">
        <f t="shared" si="181"/>
        <v/>
      </c>
      <c r="AE214" s="190" t="str">
        <f t="shared" si="182"/>
        <v/>
      </c>
      <c r="AF214" s="190" t="str">
        <f t="shared" si="183"/>
        <v/>
      </c>
      <c r="AG214" s="190" t="str">
        <f t="shared" si="184"/>
        <v/>
      </c>
      <c r="AH214" s="190" t="str">
        <f t="shared" si="185"/>
        <v/>
      </c>
      <c r="AI214" s="21"/>
      <c r="AJ214" s="154"/>
      <c r="AK214" s="13"/>
    </row>
    <row r="215" spans="2:37">
      <c r="B215" s="9"/>
      <c r="D215" s="81" t="s">
        <v>117</v>
      </c>
      <c r="E215" s="65" t="s">
        <v>56</v>
      </c>
      <c r="F215" s="65"/>
      <c r="G215" s="65"/>
      <c r="H215" s="65"/>
      <c r="I215" s="65"/>
      <c r="J215" s="65"/>
      <c r="K215" s="65"/>
      <c r="L215" s="65"/>
      <c r="M215" s="65"/>
      <c r="N215" s="65"/>
      <c r="O215" s="65"/>
      <c r="P215" s="65"/>
      <c r="Q215" s="65"/>
      <c r="R215" s="65"/>
      <c r="S215" s="65"/>
      <c r="T215" s="65"/>
      <c r="U215" s="65"/>
      <c r="V215" s="65"/>
      <c r="W215" s="65"/>
      <c r="X215" s="33">
        <f t="shared" si="187"/>
        <v>0</v>
      </c>
      <c r="Y215" s="33">
        <f t="shared" si="188"/>
        <v>0</v>
      </c>
      <c r="Z215" s="33">
        <f t="shared" si="189"/>
        <v>0</v>
      </c>
      <c r="AA215" s="21"/>
      <c r="AB215" s="190" t="str">
        <f t="shared" si="179"/>
        <v/>
      </c>
      <c r="AC215" s="190" t="str">
        <f t="shared" si="180"/>
        <v/>
      </c>
      <c r="AD215" s="190" t="str">
        <f t="shared" si="181"/>
        <v/>
      </c>
      <c r="AE215" s="190" t="str">
        <f t="shared" si="182"/>
        <v/>
      </c>
      <c r="AF215" s="190" t="str">
        <f t="shared" si="183"/>
        <v/>
      </c>
      <c r="AG215" s="190" t="str">
        <f t="shared" si="184"/>
        <v/>
      </c>
      <c r="AH215" s="190" t="str">
        <f t="shared" si="185"/>
        <v/>
      </c>
      <c r="AI215" s="21"/>
      <c r="AJ215" s="154"/>
      <c r="AK215" s="13"/>
    </row>
    <row r="216" spans="2:37">
      <c r="B216" s="9"/>
      <c r="D216" s="81" t="s">
        <v>118</v>
      </c>
      <c r="E216" s="65" t="s">
        <v>56</v>
      </c>
      <c r="F216" s="65"/>
      <c r="G216" s="65"/>
      <c r="H216" s="65"/>
      <c r="I216" s="65"/>
      <c r="J216" s="65"/>
      <c r="K216" s="65"/>
      <c r="L216" s="65"/>
      <c r="M216" s="65"/>
      <c r="N216" s="65"/>
      <c r="O216" s="65"/>
      <c r="P216" s="65"/>
      <c r="Q216" s="65"/>
      <c r="R216" s="65"/>
      <c r="S216" s="65"/>
      <c r="T216" s="65"/>
      <c r="U216" s="65"/>
      <c r="V216" s="65"/>
      <c r="W216" s="65"/>
      <c r="X216" s="33">
        <f t="shared" si="187"/>
        <v>0</v>
      </c>
      <c r="Y216" s="33">
        <f t="shared" si="188"/>
        <v>0</v>
      </c>
      <c r="Z216" s="33">
        <f t="shared" si="189"/>
        <v>0</v>
      </c>
      <c r="AA216" s="21"/>
      <c r="AB216" s="190" t="str">
        <f t="shared" si="179"/>
        <v/>
      </c>
      <c r="AC216" s="190" t="str">
        <f t="shared" si="180"/>
        <v/>
      </c>
      <c r="AD216" s="190" t="str">
        <f t="shared" si="181"/>
        <v/>
      </c>
      <c r="AE216" s="190" t="str">
        <f t="shared" si="182"/>
        <v/>
      </c>
      <c r="AF216" s="190" t="str">
        <f t="shared" si="183"/>
        <v/>
      </c>
      <c r="AG216" s="190" t="str">
        <f t="shared" si="184"/>
        <v/>
      </c>
      <c r="AH216" s="190" t="str">
        <f t="shared" si="185"/>
        <v/>
      </c>
      <c r="AI216" s="21"/>
      <c r="AJ216" s="154"/>
      <c r="AK216" s="13"/>
    </row>
    <row r="217" spans="2:37">
      <c r="B217" s="9"/>
      <c r="D217" s="81" t="s">
        <v>119</v>
      </c>
      <c r="E217" s="65" t="s">
        <v>56</v>
      </c>
      <c r="F217" s="65"/>
      <c r="G217" s="65"/>
      <c r="H217" s="65"/>
      <c r="I217" s="65"/>
      <c r="J217" s="65"/>
      <c r="K217" s="65"/>
      <c r="L217" s="65"/>
      <c r="M217" s="65"/>
      <c r="N217" s="65"/>
      <c r="O217" s="65"/>
      <c r="P217" s="65"/>
      <c r="Q217" s="65"/>
      <c r="R217" s="65"/>
      <c r="S217" s="65"/>
      <c r="T217" s="65"/>
      <c r="U217" s="65"/>
      <c r="V217" s="65"/>
      <c r="W217" s="65"/>
      <c r="X217" s="33">
        <f t="shared" si="187"/>
        <v>0</v>
      </c>
      <c r="Y217" s="33">
        <f t="shared" si="188"/>
        <v>0</v>
      </c>
      <c r="Z217" s="33">
        <f t="shared" si="189"/>
        <v>0</v>
      </c>
      <c r="AA217" s="21"/>
      <c r="AB217" s="190" t="str">
        <f t="shared" si="179"/>
        <v/>
      </c>
      <c r="AC217" s="190" t="str">
        <f t="shared" si="180"/>
        <v/>
      </c>
      <c r="AD217" s="190" t="str">
        <f t="shared" si="181"/>
        <v/>
      </c>
      <c r="AE217" s="190" t="str">
        <f t="shared" si="182"/>
        <v/>
      </c>
      <c r="AF217" s="190" t="str">
        <f t="shared" si="183"/>
        <v/>
      </c>
      <c r="AG217" s="190" t="str">
        <f t="shared" si="184"/>
        <v/>
      </c>
      <c r="AH217" s="190" t="str">
        <f t="shared" si="185"/>
        <v/>
      </c>
      <c r="AI217" s="21"/>
      <c r="AJ217" s="154"/>
      <c r="AK217" s="13"/>
    </row>
    <row r="218" spans="2:37">
      <c r="B218" s="9"/>
      <c r="D218" s="125" t="s">
        <v>102</v>
      </c>
      <c r="E218" s="65" t="s">
        <v>56</v>
      </c>
      <c r="F218" s="33">
        <f>+SUM(F219+F229)</f>
        <v>0</v>
      </c>
      <c r="G218" s="33">
        <f t="shared" ref="G218" si="199">+SUM(G219+G229)</f>
        <v>0</v>
      </c>
      <c r="H218" s="33">
        <f t="shared" ref="H218:W218" si="200">+SUM(H219+H229)</f>
        <v>0</v>
      </c>
      <c r="I218" s="33">
        <f t="shared" si="200"/>
        <v>0</v>
      </c>
      <c r="J218" s="33">
        <f t="shared" si="200"/>
        <v>0</v>
      </c>
      <c r="K218" s="33">
        <f t="shared" si="200"/>
        <v>0</v>
      </c>
      <c r="L218" s="33">
        <f t="shared" si="200"/>
        <v>0</v>
      </c>
      <c r="M218" s="33">
        <f t="shared" si="200"/>
        <v>0</v>
      </c>
      <c r="N218" s="33">
        <f t="shared" si="200"/>
        <v>0</v>
      </c>
      <c r="O218" s="33">
        <f t="shared" si="200"/>
        <v>0</v>
      </c>
      <c r="P218" s="33">
        <f t="shared" si="200"/>
        <v>0</v>
      </c>
      <c r="Q218" s="33">
        <f t="shared" si="200"/>
        <v>0</v>
      </c>
      <c r="R218" s="33">
        <f t="shared" si="200"/>
        <v>0</v>
      </c>
      <c r="S218" s="33">
        <f t="shared" si="200"/>
        <v>0</v>
      </c>
      <c r="T218" s="33">
        <f t="shared" si="200"/>
        <v>0</v>
      </c>
      <c r="U218" s="33">
        <f t="shared" si="200"/>
        <v>0</v>
      </c>
      <c r="V218" s="33">
        <f t="shared" si="200"/>
        <v>0</v>
      </c>
      <c r="W218" s="33">
        <f t="shared" si="200"/>
        <v>0</v>
      </c>
      <c r="X218" s="33">
        <f t="shared" si="187"/>
        <v>0</v>
      </c>
      <c r="Y218" s="33">
        <f t="shared" si="188"/>
        <v>0</v>
      </c>
      <c r="Z218" s="33">
        <f t="shared" si="189"/>
        <v>0</v>
      </c>
      <c r="AA218" s="21"/>
      <c r="AB218" s="190" t="str">
        <f t="shared" si="179"/>
        <v/>
      </c>
      <c r="AC218" s="190" t="str">
        <f t="shared" si="180"/>
        <v/>
      </c>
      <c r="AD218" s="190" t="str">
        <f t="shared" si="181"/>
        <v/>
      </c>
      <c r="AE218" s="190" t="str">
        <f t="shared" si="182"/>
        <v/>
      </c>
      <c r="AF218" s="190" t="str">
        <f t="shared" si="183"/>
        <v/>
      </c>
      <c r="AG218" s="190" t="str">
        <f t="shared" si="184"/>
        <v/>
      </c>
      <c r="AH218" s="190" t="str">
        <f t="shared" si="185"/>
        <v/>
      </c>
      <c r="AI218" s="21"/>
      <c r="AJ218" s="154"/>
      <c r="AK218" s="13"/>
    </row>
    <row r="219" spans="2:37">
      <c r="B219" s="9"/>
      <c r="D219" s="63" t="s">
        <v>108</v>
      </c>
      <c r="E219" s="65" t="s">
        <v>56</v>
      </c>
      <c r="F219" s="33">
        <f>+SUM(F220:F228)</f>
        <v>0</v>
      </c>
      <c r="G219" s="33">
        <f t="shared" ref="G219:W219" si="201">+SUM(G220:G228)</f>
        <v>0</v>
      </c>
      <c r="H219" s="33">
        <f t="shared" si="201"/>
        <v>0</v>
      </c>
      <c r="I219" s="33">
        <f t="shared" si="201"/>
        <v>0</v>
      </c>
      <c r="J219" s="33">
        <f t="shared" si="201"/>
        <v>0</v>
      </c>
      <c r="K219" s="33">
        <f t="shared" si="201"/>
        <v>0</v>
      </c>
      <c r="L219" s="33">
        <f t="shared" si="201"/>
        <v>0</v>
      </c>
      <c r="M219" s="33">
        <f t="shared" si="201"/>
        <v>0</v>
      </c>
      <c r="N219" s="33">
        <f t="shared" si="201"/>
        <v>0</v>
      </c>
      <c r="O219" s="33">
        <f t="shared" si="201"/>
        <v>0</v>
      </c>
      <c r="P219" s="33">
        <f t="shared" si="201"/>
        <v>0</v>
      </c>
      <c r="Q219" s="33">
        <f t="shared" si="201"/>
        <v>0</v>
      </c>
      <c r="R219" s="33">
        <f t="shared" si="201"/>
        <v>0</v>
      </c>
      <c r="S219" s="33">
        <f t="shared" si="201"/>
        <v>0</v>
      </c>
      <c r="T219" s="33">
        <f t="shared" si="201"/>
        <v>0</v>
      </c>
      <c r="U219" s="33">
        <f t="shared" si="201"/>
        <v>0</v>
      </c>
      <c r="V219" s="33">
        <f t="shared" si="201"/>
        <v>0</v>
      </c>
      <c r="W219" s="33">
        <f t="shared" si="201"/>
        <v>0</v>
      </c>
      <c r="X219" s="33">
        <f t="shared" si="187"/>
        <v>0</v>
      </c>
      <c r="Y219" s="33">
        <f t="shared" si="188"/>
        <v>0</v>
      </c>
      <c r="Z219" s="33">
        <f t="shared" si="189"/>
        <v>0</v>
      </c>
      <c r="AA219" s="21"/>
      <c r="AB219" s="190" t="str">
        <f t="shared" si="179"/>
        <v/>
      </c>
      <c r="AC219" s="190" t="str">
        <f t="shared" si="180"/>
        <v/>
      </c>
      <c r="AD219" s="190" t="str">
        <f t="shared" si="181"/>
        <v/>
      </c>
      <c r="AE219" s="190" t="str">
        <f t="shared" si="182"/>
        <v/>
      </c>
      <c r="AF219" s="190" t="str">
        <f t="shared" si="183"/>
        <v/>
      </c>
      <c r="AG219" s="190" t="str">
        <f t="shared" si="184"/>
        <v/>
      </c>
      <c r="AH219" s="190" t="str">
        <f t="shared" si="185"/>
        <v/>
      </c>
      <c r="AI219" s="21"/>
      <c r="AJ219" s="154"/>
      <c r="AK219" s="13"/>
    </row>
    <row r="220" spans="2:37">
      <c r="B220" s="9"/>
      <c r="D220" s="81" t="s">
        <v>109</v>
      </c>
      <c r="E220" s="65" t="s">
        <v>56</v>
      </c>
      <c r="F220" s="65"/>
      <c r="G220" s="65"/>
      <c r="H220" s="65"/>
      <c r="I220" s="65"/>
      <c r="J220" s="65"/>
      <c r="K220" s="65"/>
      <c r="L220" s="65"/>
      <c r="M220" s="65"/>
      <c r="N220" s="65"/>
      <c r="O220" s="65"/>
      <c r="P220" s="65"/>
      <c r="Q220" s="65"/>
      <c r="R220" s="65"/>
      <c r="S220" s="65"/>
      <c r="T220" s="65"/>
      <c r="U220" s="65"/>
      <c r="V220" s="65"/>
      <c r="W220" s="65"/>
      <c r="X220" s="33">
        <f t="shared" si="187"/>
        <v>0</v>
      </c>
      <c r="Y220" s="33">
        <f t="shared" si="188"/>
        <v>0</v>
      </c>
      <c r="Z220" s="33">
        <f t="shared" si="189"/>
        <v>0</v>
      </c>
      <c r="AA220" s="21"/>
      <c r="AB220" s="190" t="str">
        <f t="shared" si="179"/>
        <v/>
      </c>
      <c r="AC220" s="190" t="str">
        <f t="shared" si="180"/>
        <v/>
      </c>
      <c r="AD220" s="190" t="str">
        <f t="shared" si="181"/>
        <v/>
      </c>
      <c r="AE220" s="190" t="str">
        <f t="shared" si="182"/>
        <v/>
      </c>
      <c r="AF220" s="190" t="str">
        <f t="shared" si="183"/>
        <v/>
      </c>
      <c r="AG220" s="190" t="str">
        <f t="shared" si="184"/>
        <v/>
      </c>
      <c r="AH220" s="190" t="str">
        <f t="shared" si="185"/>
        <v/>
      </c>
      <c r="AI220" s="21"/>
      <c r="AJ220" s="154"/>
      <c r="AK220" s="13"/>
    </row>
    <row r="221" spans="2:37">
      <c r="B221" s="9"/>
      <c r="D221" s="81" t="s">
        <v>110</v>
      </c>
      <c r="E221" s="65" t="s">
        <v>56</v>
      </c>
      <c r="F221" s="65"/>
      <c r="G221" s="65"/>
      <c r="H221" s="65"/>
      <c r="I221" s="65"/>
      <c r="J221" s="65"/>
      <c r="K221" s="65"/>
      <c r="L221" s="65"/>
      <c r="M221" s="65"/>
      <c r="N221" s="65"/>
      <c r="O221" s="65"/>
      <c r="P221" s="65"/>
      <c r="Q221" s="65"/>
      <c r="R221" s="65"/>
      <c r="S221" s="65"/>
      <c r="T221" s="65"/>
      <c r="U221" s="65"/>
      <c r="V221" s="65"/>
      <c r="W221" s="65"/>
      <c r="X221" s="33">
        <f t="shared" si="187"/>
        <v>0</v>
      </c>
      <c r="Y221" s="33">
        <f t="shared" si="188"/>
        <v>0</v>
      </c>
      <c r="Z221" s="33">
        <f t="shared" si="189"/>
        <v>0</v>
      </c>
      <c r="AA221" s="20"/>
      <c r="AB221" s="190" t="str">
        <f t="shared" si="179"/>
        <v/>
      </c>
      <c r="AC221" s="190" t="str">
        <f t="shared" si="180"/>
        <v/>
      </c>
      <c r="AD221" s="190" t="str">
        <f t="shared" si="181"/>
        <v/>
      </c>
      <c r="AE221" s="190" t="str">
        <f t="shared" si="182"/>
        <v/>
      </c>
      <c r="AF221" s="190" t="str">
        <f t="shared" si="183"/>
        <v/>
      </c>
      <c r="AG221" s="190" t="str">
        <f t="shared" si="184"/>
        <v/>
      </c>
      <c r="AH221" s="190" t="str">
        <f t="shared" si="185"/>
        <v/>
      </c>
      <c r="AI221" s="20"/>
      <c r="AJ221" s="62"/>
      <c r="AK221" s="13"/>
    </row>
    <row r="222" spans="2:37">
      <c r="B222" s="9"/>
      <c r="D222" s="81" t="s">
        <v>111</v>
      </c>
      <c r="E222" s="65" t="s">
        <v>56</v>
      </c>
      <c r="F222" s="65"/>
      <c r="G222" s="65"/>
      <c r="H222" s="65"/>
      <c r="I222" s="65"/>
      <c r="J222" s="65"/>
      <c r="K222" s="65"/>
      <c r="L222" s="65"/>
      <c r="M222" s="65"/>
      <c r="N222" s="65"/>
      <c r="O222" s="65"/>
      <c r="P222" s="65"/>
      <c r="Q222" s="65"/>
      <c r="R222" s="65"/>
      <c r="S222" s="65"/>
      <c r="T222" s="65"/>
      <c r="U222" s="65"/>
      <c r="V222" s="65"/>
      <c r="W222" s="65"/>
      <c r="X222" s="33">
        <f t="shared" si="187"/>
        <v>0</v>
      </c>
      <c r="Y222" s="33">
        <f t="shared" si="188"/>
        <v>0</v>
      </c>
      <c r="Z222" s="33">
        <f t="shared" si="189"/>
        <v>0</v>
      </c>
      <c r="AA222" s="21"/>
      <c r="AB222" s="190" t="str">
        <f t="shared" si="179"/>
        <v/>
      </c>
      <c r="AC222" s="190" t="str">
        <f t="shared" si="180"/>
        <v/>
      </c>
      <c r="AD222" s="190" t="str">
        <f t="shared" si="181"/>
        <v/>
      </c>
      <c r="AE222" s="190" t="str">
        <f t="shared" si="182"/>
        <v/>
      </c>
      <c r="AF222" s="190" t="str">
        <f t="shared" si="183"/>
        <v/>
      </c>
      <c r="AG222" s="190" t="str">
        <f t="shared" si="184"/>
        <v/>
      </c>
      <c r="AH222" s="190" t="str">
        <f t="shared" si="185"/>
        <v/>
      </c>
      <c r="AI222" s="21"/>
      <c r="AJ222" s="154"/>
      <c r="AK222" s="13"/>
    </row>
    <row r="223" spans="2:37">
      <c r="B223" s="9"/>
      <c r="D223" s="81" t="s">
        <v>112</v>
      </c>
      <c r="E223" s="65" t="s">
        <v>56</v>
      </c>
      <c r="F223" s="65"/>
      <c r="G223" s="65"/>
      <c r="H223" s="65"/>
      <c r="I223" s="65"/>
      <c r="J223" s="65"/>
      <c r="K223" s="65"/>
      <c r="L223" s="65"/>
      <c r="M223" s="65"/>
      <c r="N223" s="65"/>
      <c r="O223" s="65"/>
      <c r="P223" s="65"/>
      <c r="Q223" s="65"/>
      <c r="R223" s="65"/>
      <c r="S223" s="65"/>
      <c r="T223" s="65"/>
      <c r="U223" s="65"/>
      <c r="V223" s="65"/>
      <c r="W223" s="65"/>
      <c r="X223" s="33">
        <f t="shared" si="187"/>
        <v>0</v>
      </c>
      <c r="Y223" s="33">
        <f t="shared" si="188"/>
        <v>0</v>
      </c>
      <c r="Z223" s="33">
        <f t="shared" si="189"/>
        <v>0</v>
      </c>
      <c r="AA223" s="21"/>
      <c r="AB223" s="190" t="str">
        <f t="shared" si="179"/>
        <v/>
      </c>
      <c r="AC223" s="190" t="str">
        <f t="shared" si="180"/>
        <v/>
      </c>
      <c r="AD223" s="190" t="str">
        <f t="shared" si="181"/>
        <v/>
      </c>
      <c r="AE223" s="190" t="str">
        <f t="shared" si="182"/>
        <v/>
      </c>
      <c r="AF223" s="190" t="str">
        <f t="shared" si="183"/>
        <v/>
      </c>
      <c r="AG223" s="190" t="str">
        <f t="shared" si="184"/>
        <v/>
      </c>
      <c r="AH223" s="190" t="str">
        <f t="shared" si="185"/>
        <v/>
      </c>
      <c r="AI223" s="21"/>
      <c r="AJ223" s="154"/>
      <c r="AK223" s="13"/>
    </row>
    <row r="224" spans="2:37">
      <c r="B224" s="9"/>
      <c r="D224" s="81" t="s">
        <v>120</v>
      </c>
      <c r="E224" s="65" t="s">
        <v>56</v>
      </c>
      <c r="F224" s="65"/>
      <c r="G224" s="65"/>
      <c r="H224" s="65"/>
      <c r="I224" s="65"/>
      <c r="J224" s="65"/>
      <c r="K224" s="65"/>
      <c r="L224" s="65"/>
      <c r="M224" s="65"/>
      <c r="N224" s="65"/>
      <c r="O224" s="65"/>
      <c r="P224" s="65"/>
      <c r="Q224" s="65"/>
      <c r="R224" s="65"/>
      <c r="S224" s="65"/>
      <c r="T224" s="65"/>
      <c r="U224" s="65"/>
      <c r="V224" s="65"/>
      <c r="W224" s="65"/>
      <c r="X224" s="33">
        <f t="shared" si="187"/>
        <v>0</v>
      </c>
      <c r="Y224" s="33">
        <f t="shared" si="188"/>
        <v>0</v>
      </c>
      <c r="Z224" s="33">
        <f t="shared" si="189"/>
        <v>0</v>
      </c>
      <c r="AA224" s="21"/>
      <c r="AB224" s="190" t="str">
        <f t="shared" si="179"/>
        <v/>
      </c>
      <c r="AC224" s="190" t="str">
        <f t="shared" si="180"/>
        <v/>
      </c>
      <c r="AD224" s="190" t="str">
        <f t="shared" si="181"/>
        <v/>
      </c>
      <c r="AE224" s="190" t="str">
        <f t="shared" si="182"/>
        <v/>
      </c>
      <c r="AF224" s="190" t="str">
        <f t="shared" si="183"/>
        <v/>
      </c>
      <c r="AG224" s="190" t="str">
        <f t="shared" si="184"/>
        <v/>
      </c>
      <c r="AH224" s="190" t="str">
        <f t="shared" si="185"/>
        <v/>
      </c>
      <c r="AI224" s="21"/>
      <c r="AJ224" s="154"/>
      <c r="AK224" s="13"/>
    </row>
    <row r="225" spans="2:37">
      <c r="B225" s="9"/>
      <c r="D225" s="81" t="s">
        <v>114</v>
      </c>
      <c r="E225" s="65" t="s">
        <v>56</v>
      </c>
      <c r="F225" s="65"/>
      <c r="G225" s="65"/>
      <c r="H225" s="65"/>
      <c r="I225" s="65"/>
      <c r="J225" s="65"/>
      <c r="K225" s="65"/>
      <c r="L225" s="65"/>
      <c r="M225" s="65"/>
      <c r="N225" s="65"/>
      <c r="O225" s="65"/>
      <c r="P225" s="65"/>
      <c r="Q225" s="65"/>
      <c r="R225" s="65"/>
      <c r="S225" s="65"/>
      <c r="T225" s="65"/>
      <c r="U225" s="65"/>
      <c r="V225" s="65"/>
      <c r="W225" s="65"/>
      <c r="X225" s="33">
        <f t="shared" si="187"/>
        <v>0</v>
      </c>
      <c r="Y225" s="33">
        <f t="shared" si="188"/>
        <v>0</v>
      </c>
      <c r="Z225" s="33">
        <f t="shared" si="189"/>
        <v>0</v>
      </c>
      <c r="AA225" s="20"/>
      <c r="AB225" s="190" t="str">
        <f t="shared" si="179"/>
        <v/>
      </c>
      <c r="AC225" s="190" t="str">
        <f t="shared" si="180"/>
        <v/>
      </c>
      <c r="AD225" s="190" t="str">
        <f t="shared" si="181"/>
        <v/>
      </c>
      <c r="AE225" s="190" t="str">
        <f t="shared" si="182"/>
        <v/>
      </c>
      <c r="AF225" s="190" t="str">
        <f t="shared" si="183"/>
        <v/>
      </c>
      <c r="AG225" s="190" t="str">
        <f t="shared" si="184"/>
        <v/>
      </c>
      <c r="AH225" s="190" t="str">
        <f t="shared" si="185"/>
        <v/>
      </c>
      <c r="AI225" s="20"/>
      <c r="AJ225" s="62"/>
      <c r="AK225" s="13"/>
    </row>
    <row r="226" spans="2:37">
      <c r="B226" s="9"/>
      <c r="D226" s="81" t="s">
        <v>168</v>
      </c>
      <c r="E226" s="65" t="s">
        <v>56</v>
      </c>
      <c r="F226" s="65"/>
      <c r="G226" s="65"/>
      <c r="H226" s="65"/>
      <c r="I226" s="65"/>
      <c r="J226" s="65"/>
      <c r="K226" s="65"/>
      <c r="L226" s="65"/>
      <c r="M226" s="65"/>
      <c r="N226" s="65"/>
      <c r="O226" s="65"/>
      <c r="P226" s="65"/>
      <c r="Q226" s="65"/>
      <c r="R226" s="65"/>
      <c r="S226" s="65"/>
      <c r="T226" s="65"/>
      <c r="U226" s="65"/>
      <c r="V226" s="65"/>
      <c r="W226" s="65"/>
      <c r="X226" s="33">
        <f t="shared" si="187"/>
        <v>0</v>
      </c>
      <c r="Y226" s="33">
        <f t="shared" si="188"/>
        <v>0</v>
      </c>
      <c r="Z226" s="33">
        <f t="shared" si="189"/>
        <v>0</v>
      </c>
      <c r="AA226" s="21"/>
      <c r="AB226" s="190" t="str">
        <f t="shared" si="179"/>
        <v/>
      </c>
      <c r="AC226" s="190" t="str">
        <f t="shared" si="180"/>
        <v/>
      </c>
      <c r="AD226" s="190" t="str">
        <f t="shared" si="181"/>
        <v/>
      </c>
      <c r="AE226" s="190" t="str">
        <f t="shared" si="182"/>
        <v/>
      </c>
      <c r="AF226" s="190" t="str">
        <f t="shared" si="183"/>
        <v/>
      </c>
      <c r="AG226" s="190" t="str">
        <f t="shared" si="184"/>
        <v/>
      </c>
      <c r="AH226" s="190" t="str">
        <f t="shared" si="185"/>
        <v/>
      </c>
      <c r="AI226" s="21"/>
      <c r="AJ226" s="154"/>
      <c r="AK226" s="13"/>
    </row>
    <row r="227" spans="2:37">
      <c r="B227" s="9"/>
      <c r="D227" s="81" t="s">
        <v>169</v>
      </c>
      <c r="E227" s="65" t="s">
        <v>56</v>
      </c>
      <c r="F227" s="65"/>
      <c r="G227" s="65"/>
      <c r="H227" s="65"/>
      <c r="I227" s="65"/>
      <c r="J227" s="65"/>
      <c r="K227" s="65"/>
      <c r="L227" s="65"/>
      <c r="M227" s="65"/>
      <c r="N227" s="65"/>
      <c r="O227" s="65"/>
      <c r="P227" s="65"/>
      <c r="Q227" s="65"/>
      <c r="R227" s="65"/>
      <c r="S227" s="65"/>
      <c r="T227" s="65"/>
      <c r="U227" s="65"/>
      <c r="V227" s="65"/>
      <c r="W227" s="65"/>
      <c r="X227" s="33">
        <f t="shared" si="187"/>
        <v>0</v>
      </c>
      <c r="Y227" s="33">
        <f t="shared" si="188"/>
        <v>0</v>
      </c>
      <c r="Z227" s="33">
        <f t="shared" si="189"/>
        <v>0</v>
      </c>
      <c r="AA227" s="21"/>
      <c r="AB227" s="190" t="str">
        <f t="shared" si="179"/>
        <v/>
      </c>
      <c r="AC227" s="190" t="str">
        <f t="shared" si="180"/>
        <v/>
      </c>
      <c r="AD227" s="190" t="str">
        <f t="shared" si="181"/>
        <v/>
      </c>
      <c r="AE227" s="190" t="str">
        <f t="shared" si="182"/>
        <v/>
      </c>
      <c r="AF227" s="190" t="str">
        <f t="shared" si="183"/>
        <v/>
      </c>
      <c r="AG227" s="190" t="str">
        <f t="shared" si="184"/>
        <v/>
      </c>
      <c r="AH227" s="190" t="str">
        <f t="shared" si="185"/>
        <v/>
      </c>
      <c r="AI227" s="21"/>
      <c r="AJ227" s="154"/>
      <c r="AK227" s="13"/>
    </row>
    <row r="228" spans="2:37">
      <c r="B228" s="9"/>
      <c r="D228" s="81" t="s">
        <v>115</v>
      </c>
      <c r="E228" s="65" t="s">
        <v>56</v>
      </c>
      <c r="F228" s="65"/>
      <c r="G228" s="65"/>
      <c r="H228" s="65"/>
      <c r="I228" s="65"/>
      <c r="J228" s="65"/>
      <c r="K228" s="65"/>
      <c r="L228" s="65"/>
      <c r="M228" s="65"/>
      <c r="N228" s="65"/>
      <c r="O228" s="65"/>
      <c r="P228" s="65"/>
      <c r="Q228" s="65"/>
      <c r="R228" s="65"/>
      <c r="S228" s="65"/>
      <c r="T228" s="65"/>
      <c r="U228" s="65"/>
      <c r="V228" s="65"/>
      <c r="W228" s="65"/>
      <c r="X228" s="33">
        <f t="shared" si="187"/>
        <v>0</v>
      </c>
      <c r="Y228" s="33">
        <f t="shared" si="188"/>
        <v>0</v>
      </c>
      <c r="Z228" s="33">
        <f t="shared" si="189"/>
        <v>0</v>
      </c>
      <c r="AA228" s="21"/>
      <c r="AB228" s="190" t="str">
        <f t="shared" si="179"/>
        <v/>
      </c>
      <c r="AC228" s="190" t="str">
        <f t="shared" si="180"/>
        <v/>
      </c>
      <c r="AD228" s="190" t="str">
        <f t="shared" si="181"/>
        <v/>
      </c>
      <c r="AE228" s="190" t="str">
        <f t="shared" si="182"/>
        <v/>
      </c>
      <c r="AF228" s="190" t="str">
        <f t="shared" si="183"/>
        <v/>
      </c>
      <c r="AG228" s="190" t="str">
        <f t="shared" si="184"/>
        <v/>
      </c>
      <c r="AH228" s="190" t="str">
        <f t="shared" si="185"/>
        <v/>
      </c>
      <c r="AI228" s="21"/>
      <c r="AJ228" s="154"/>
      <c r="AK228" s="13"/>
    </row>
    <row r="229" spans="2:37">
      <c r="B229" s="9"/>
      <c r="D229" s="63" t="s">
        <v>116</v>
      </c>
      <c r="E229" s="65" t="s">
        <v>56</v>
      </c>
      <c r="F229" s="33">
        <f>+SUM(F230:F232)</f>
        <v>0</v>
      </c>
      <c r="G229" s="33">
        <f t="shared" ref="G229" si="202">+SUM(G230:G232)</f>
        <v>0</v>
      </c>
      <c r="H229" s="33">
        <f t="shared" ref="H229:W229" si="203">+SUM(H230:H232)</f>
        <v>0</v>
      </c>
      <c r="I229" s="33">
        <f t="shared" si="203"/>
        <v>0</v>
      </c>
      <c r="J229" s="33">
        <f t="shared" si="203"/>
        <v>0</v>
      </c>
      <c r="K229" s="33">
        <f t="shared" si="203"/>
        <v>0</v>
      </c>
      <c r="L229" s="33">
        <f t="shared" si="203"/>
        <v>0</v>
      </c>
      <c r="M229" s="33">
        <f t="shared" si="203"/>
        <v>0</v>
      </c>
      <c r="N229" s="33">
        <f t="shared" si="203"/>
        <v>0</v>
      </c>
      <c r="O229" s="33">
        <f t="shared" si="203"/>
        <v>0</v>
      </c>
      <c r="P229" s="33">
        <f t="shared" si="203"/>
        <v>0</v>
      </c>
      <c r="Q229" s="33">
        <f t="shared" si="203"/>
        <v>0</v>
      </c>
      <c r="R229" s="33">
        <f t="shared" si="203"/>
        <v>0</v>
      </c>
      <c r="S229" s="33">
        <f t="shared" si="203"/>
        <v>0</v>
      </c>
      <c r="T229" s="33">
        <f t="shared" si="203"/>
        <v>0</v>
      </c>
      <c r="U229" s="33">
        <f t="shared" si="203"/>
        <v>0</v>
      </c>
      <c r="V229" s="33">
        <f t="shared" si="203"/>
        <v>0</v>
      </c>
      <c r="W229" s="33">
        <f t="shared" si="203"/>
        <v>0</v>
      </c>
      <c r="X229" s="33">
        <f t="shared" si="187"/>
        <v>0</v>
      </c>
      <c r="Y229" s="33">
        <f t="shared" si="188"/>
        <v>0</v>
      </c>
      <c r="Z229" s="33">
        <f t="shared" si="189"/>
        <v>0</v>
      </c>
      <c r="AA229" s="21"/>
      <c r="AB229" s="190" t="str">
        <f t="shared" si="179"/>
        <v/>
      </c>
      <c r="AC229" s="190" t="str">
        <f t="shared" si="180"/>
        <v/>
      </c>
      <c r="AD229" s="190" t="str">
        <f t="shared" si="181"/>
        <v/>
      </c>
      <c r="AE229" s="190" t="str">
        <f t="shared" si="182"/>
        <v/>
      </c>
      <c r="AF229" s="190" t="str">
        <f t="shared" si="183"/>
        <v/>
      </c>
      <c r="AG229" s="190" t="str">
        <f t="shared" si="184"/>
        <v/>
      </c>
      <c r="AH229" s="190" t="str">
        <f t="shared" si="185"/>
        <v/>
      </c>
      <c r="AI229" s="21"/>
      <c r="AJ229" s="154"/>
      <c r="AK229" s="13"/>
    </row>
    <row r="230" spans="2:37">
      <c r="B230" s="9"/>
      <c r="D230" s="81" t="s">
        <v>117</v>
      </c>
      <c r="E230" s="65" t="s">
        <v>56</v>
      </c>
      <c r="F230" s="65"/>
      <c r="G230" s="65"/>
      <c r="H230" s="65"/>
      <c r="I230" s="65"/>
      <c r="J230" s="65"/>
      <c r="K230" s="65"/>
      <c r="L230" s="65"/>
      <c r="M230" s="65"/>
      <c r="N230" s="65"/>
      <c r="O230" s="65"/>
      <c r="P230" s="65"/>
      <c r="Q230" s="65"/>
      <c r="R230" s="65"/>
      <c r="S230" s="65"/>
      <c r="T230" s="65"/>
      <c r="U230" s="65"/>
      <c r="V230" s="65"/>
      <c r="W230" s="65"/>
      <c r="X230" s="33">
        <f t="shared" si="187"/>
        <v>0</v>
      </c>
      <c r="Y230" s="33">
        <f t="shared" si="188"/>
        <v>0</v>
      </c>
      <c r="Z230" s="33">
        <f t="shared" si="189"/>
        <v>0</v>
      </c>
      <c r="AA230" s="21"/>
      <c r="AB230" s="190" t="str">
        <f t="shared" si="179"/>
        <v/>
      </c>
      <c r="AC230" s="190" t="str">
        <f t="shared" si="180"/>
        <v/>
      </c>
      <c r="AD230" s="190" t="str">
        <f t="shared" si="181"/>
        <v/>
      </c>
      <c r="AE230" s="190" t="str">
        <f t="shared" si="182"/>
        <v/>
      </c>
      <c r="AF230" s="190" t="str">
        <f t="shared" si="183"/>
        <v/>
      </c>
      <c r="AG230" s="190" t="str">
        <f t="shared" si="184"/>
        <v/>
      </c>
      <c r="AH230" s="190" t="str">
        <f t="shared" si="185"/>
        <v/>
      </c>
      <c r="AI230" s="21"/>
      <c r="AJ230" s="154"/>
      <c r="AK230" s="13"/>
    </row>
    <row r="231" spans="2:37">
      <c r="B231" s="9"/>
      <c r="D231" s="81" t="s">
        <v>118</v>
      </c>
      <c r="E231" s="65" t="s">
        <v>56</v>
      </c>
      <c r="F231" s="65"/>
      <c r="G231" s="65"/>
      <c r="H231" s="65"/>
      <c r="I231" s="65"/>
      <c r="J231" s="65"/>
      <c r="K231" s="65"/>
      <c r="L231" s="65"/>
      <c r="M231" s="65"/>
      <c r="N231" s="65"/>
      <c r="O231" s="65"/>
      <c r="P231" s="65"/>
      <c r="Q231" s="65"/>
      <c r="R231" s="65"/>
      <c r="S231" s="65"/>
      <c r="T231" s="65"/>
      <c r="U231" s="65"/>
      <c r="V231" s="65"/>
      <c r="W231" s="65"/>
      <c r="X231" s="33">
        <f t="shared" si="187"/>
        <v>0</v>
      </c>
      <c r="Y231" s="33">
        <f t="shared" si="188"/>
        <v>0</v>
      </c>
      <c r="Z231" s="33">
        <f t="shared" si="189"/>
        <v>0</v>
      </c>
      <c r="AA231" s="21"/>
      <c r="AB231" s="190" t="str">
        <f t="shared" si="179"/>
        <v/>
      </c>
      <c r="AC231" s="190" t="str">
        <f t="shared" si="180"/>
        <v/>
      </c>
      <c r="AD231" s="190" t="str">
        <f t="shared" si="181"/>
        <v/>
      </c>
      <c r="AE231" s="190" t="str">
        <f t="shared" si="182"/>
        <v/>
      </c>
      <c r="AF231" s="190" t="str">
        <f t="shared" si="183"/>
        <v/>
      </c>
      <c r="AG231" s="190" t="str">
        <f t="shared" si="184"/>
        <v/>
      </c>
      <c r="AH231" s="190" t="str">
        <f t="shared" si="185"/>
        <v/>
      </c>
      <c r="AI231" s="21"/>
      <c r="AJ231" s="154"/>
      <c r="AK231" s="13"/>
    </row>
    <row r="232" spans="2:37">
      <c r="B232" s="9"/>
      <c r="D232" s="81" t="s">
        <v>119</v>
      </c>
      <c r="E232" s="65" t="s">
        <v>56</v>
      </c>
      <c r="F232" s="65"/>
      <c r="G232" s="65"/>
      <c r="H232" s="65"/>
      <c r="I232" s="65"/>
      <c r="J232" s="65"/>
      <c r="K232" s="65"/>
      <c r="L232" s="65"/>
      <c r="M232" s="65"/>
      <c r="N232" s="65"/>
      <c r="O232" s="65"/>
      <c r="P232" s="65"/>
      <c r="Q232" s="65"/>
      <c r="R232" s="65"/>
      <c r="S232" s="65"/>
      <c r="T232" s="65"/>
      <c r="U232" s="65"/>
      <c r="V232" s="65"/>
      <c r="W232" s="65"/>
      <c r="X232" s="33">
        <f t="shared" si="187"/>
        <v>0</v>
      </c>
      <c r="Y232" s="33">
        <f t="shared" si="188"/>
        <v>0</v>
      </c>
      <c r="Z232" s="33">
        <f t="shared" si="189"/>
        <v>0</v>
      </c>
      <c r="AA232" s="21"/>
      <c r="AB232" s="190" t="str">
        <f t="shared" si="179"/>
        <v/>
      </c>
      <c r="AC232" s="190" t="str">
        <f t="shared" si="180"/>
        <v/>
      </c>
      <c r="AD232" s="190" t="str">
        <f t="shared" si="181"/>
        <v/>
      </c>
      <c r="AE232" s="190" t="str">
        <f t="shared" si="182"/>
        <v/>
      </c>
      <c r="AF232" s="190" t="str">
        <f t="shared" si="183"/>
        <v/>
      </c>
      <c r="AG232" s="190" t="str">
        <f t="shared" si="184"/>
        <v/>
      </c>
      <c r="AH232" s="190" t="str">
        <f t="shared" si="185"/>
        <v/>
      </c>
      <c r="AI232" s="21"/>
      <c r="AJ232" s="154"/>
      <c r="AK232" s="13"/>
    </row>
    <row r="233" spans="2:37">
      <c r="B233" s="9"/>
      <c r="D233" s="125" t="s">
        <v>100</v>
      </c>
      <c r="E233" s="65" t="str">
        <f>E203</f>
        <v>10^3</v>
      </c>
      <c r="F233" s="33">
        <f>F234+F239</f>
        <v>0</v>
      </c>
      <c r="G233" s="33">
        <f t="shared" ref="G233:W233" si="204">G234+G239</f>
        <v>0</v>
      </c>
      <c r="H233" s="33">
        <f t="shared" si="204"/>
        <v>0</v>
      </c>
      <c r="I233" s="33">
        <f t="shared" si="204"/>
        <v>0</v>
      </c>
      <c r="J233" s="33">
        <f t="shared" si="204"/>
        <v>0</v>
      </c>
      <c r="K233" s="33">
        <f t="shared" si="204"/>
        <v>0</v>
      </c>
      <c r="L233" s="33">
        <f t="shared" si="204"/>
        <v>0</v>
      </c>
      <c r="M233" s="33">
        <f t="shared" si="204"/>
        <v>0</v>
      </c>
      <c r="N233" s="33">
        <f t="shared" si="204"/>
        <v>0</v>
      </c>
      <c r="O233" s="33">
        <f t="shared" si="204"/>
        <v>0</v>
      </c>
      <c r="P233" s="33">
        <f t="shared" si="204"/>
        <v>0</v>
      </c>
      <c r="Q233" s="33">
        <f t="shared" si="204"/>
        <v>0</v>
      </c>
      <c r="R233" s="33">
        <f t="shared" si="204"/>
        <v>0</v>
      </c>
      <c r="S233" s="33">
        <f t="shared" si="204"/>
        <v>0</v>
      </c>
      <c r="T233" s="33">
        <f t="shared" si="204"/>
        <v>0</v>
      </c>
      <c r="U233" s="33">
        <f t="shared" si="204"/>
        <v>0</v>
      </c>
      <c r="V233" s="33">
        <f t="shared" si="204"/>
        <v>0</v>
      </c>
      <c r="W233" s="33">
        <f t="shared" si="204"/>
        <v>0</v>
      </c>
      <c r="X233" s="33">
        <f t="shared" si="187"/>
        <v>0</v>
      </c>
      <c r="Y233" s="33">
        <f t="shared" si="188"/>
        <v>0</v>
      </c>
      <c r="Z233" s="33">
        <f t="shared" si="189"/>
        <v>0</v>
      </c>
      <c r="AA233" s="21"/>
      <c r="AB233" s="190" t="str">
        <f t="shared" si="179"/>
        <v/>
      </c>
      <c r="AC233" s="190" t="str">
        <f t="shared" si="180"/>
        <v/>
      </c>
      <c r="AD233" s="190" t="str">
        <f t="shared" si="181"/>
        <v/>
      </c>
      <c r="AE233" s="190" t="str">
        <f t="shared" si="182"/>
        <v/>
      </c>
      <c r="AF233" s="190" t="str">
        <f t="shared" si="183"/>
        <v/>
      </c>
      <c r="AG233" s="190" t="str">
        <f t="shared" si="184"/>
        <v/>
      </c>
      <c r="AH233" s="190" t="str">
        <f t="shared" si="185"/>
        <v/>
      </c>
      <c r="AI233" s="21"/>
      <c r="AJ233" s="154"/>
      <c r="AK233" s="13"/>
    </row>
    <row r="234" spans="2:37">
      <c r="B234" s="96"/>
      <c r="D234" s="100" t="s">
        <v>255</v>
      </c>
      <c r="E234" s="65" t="str">
        <f>E204</f>
        <v>10^3</v>
      </c>
      <c r="F234" s="33">
        <f>+SUM(F235:F238)</f>
        <v>0</v>
      </c>
      <c r="G234" s="33">
        <f t="shared" ref="G234:W234" si="205">+SUM(G235:G238)</f>
        <v>0</v>
      </c>
      <c r="H234" s="33">
        <f t="shared" si="205"/>
        <v>0</v>
      </c>
      <c r="I234" s="33">
        <f t="shared" si="205"/>
        <v>0</v>
      </c>
      <c r="J234" s="33">
        <f t="shared" si="205"/>
        <v>0</v>
      </c>
      <c r="K234" s="33">
        <f t="shared" si="205"/>
        <v>0</v>
      </c>
      <c r="L234" s="33">
        <f t="shared" si="205"/>
        <v>0</v>
      </c>
      <c r="M234" s="33">
        <f t="shared" si="205"/>
        <v>0</v>
      </c>
      <c r="N234" s="33">
        <f t="shared" si="205"/>
        <v>0</v>
      </c>
      <c r="O234" s="33">
        <f t="shared" si="205"/>
        <v>0</v>
      </c>
      <c r="P234" s="33">
        <f t="shared" si="205"/>
        <v>0</v>
      </c>
      <c r="Q234" s="33">
        <f t="shared" si="205"/>
        <v>0</v>
      </c>
      <c r="R234" s="33">
        <f t="shared" si="205"/>
        <v>0</v>
      </c>
      <c r="S234" s="33">
        <f t="shared" si="205"/>
        <v>0</v>
      </c>
      <c r="T234" s="33">
        <f t="shared" si="205"/>
        <v>0</v>
      </c>
      <c r="U234" s="33">
        <f t="shared" si="205"/>
        <v>0</v>
      </c>
      <c r="V234" s="33">
        <f t="shared" si="205"/>
        <v>0</v>
      </c>
      <c r="W234" s="33">
        <f t="shared" si="205"/>
        <v>0</v>
      </c>
      <c r="X234" s="33">
        <f t="shared" si="187"/>
        <v>0</v>
      </c>
      <c r="Y234" s="33">
        <f t="shared" si="188"/>
        <v>0</v>
      </c>
      <c r="Z234" s="33">
        <f t="shared" si="189"/>
        <v>0</v>
      </c>
      <c r="AA234" s="178"/>
      <c r="AB234" s="190" t="str">
        <f t="shared" si="179"/>
        <v/>
      </c>
      <c r="AC234" s="190" t="str">
        <f t="shared" si="180"/>
        <v/>
      </c>
      <c r="AD234" s="190" t="str">
        <f t="shared" si="181"/>
        <v/>
      </c>
      <c r="AE234" s="190" t="str">
        <f t="shared" si="182"/>
        <v/>
      </c>
      <c r="AF234" s="190" t="str">
        <f t="shared" si="183"/>
        <v/>
      </c>
      <c r="AG234" s="190" t="str">
        <f t="shared" si="184"/>
        <v/>
      </c>
      <c r="AH234" s="190" t="str">
        <f t="shared" si="185"/>
        <v/>
      </c>
      <c r="AI234" s="178"/>
      <c r="AJ234" s="179"/>
      <c r="AK234" s="35"/>
    </row>
    <row r="235" spans="2:37">
      <c r="B235" s="96"/>
      <c r="D235" s="177" t="s">
        <v>141</v>
      </c>
      <c r="E235" s="65" t="str">
        <f>E205</f>
        <v>10^3</v>
      </c>
      <c r="F235" s="65"/>
      <c r="G235" s="65"/>
      <c r="H235" s="65"/>
      <c r="I235" s="65"/>
      <c r="J235" s="65"/>
      <c r="K235" s="65"/>
      <c r="L235" s="65"/>
      <c r="M235" s="65"/>
      <c r="N235" s="65"/>
      <c r="O235" s="65"/>
      <c r="P235" s="65"/>
      <c r="Q235" s="65"/>
      <c r="R235" s="65"/>
      <c r="S235" s="65"/>
      <c r="T235" s="65"/>
      <c r="U235" s="65"/>
      <c r="V235" s="65"/>
      <c r="W235" s="65"/>
      <c r="X235" s="33">
        <f t="shared" si="187"/>
        <v>0</v>
      </c>
      <c r="Y235" s="33">
        <f t="shared" si="188"/>
        <v>0</v>
      </c>
      <c r="Z235" s="33">
        <f t="shared" si="189"/>
        <v>0</v>
      </c>
      <c r="AA235" s="178"/>
      <c r="AB235" s="190" t="str">
        <f t="shared" si="179"/>
        <v/>
      </c>
      <c r="AC235" s="190" t="str">
        <f t="shared" si="180"/>
        <v/>
      </c>
      <c r="AD235" s="190" t="str">
        <f t="shared" si="181"/>
        <v/>
      </c>
      <c r="AE235" s="190" t="str">
        <f t="shared" si="182"/>
        <v/>
      </c>
      <c r="AF235" s="190" t="str">
        <f t="shared" si="183"/>
        <v/>
      </c>
      <c r="AG235" s="190" t="str">
        <f t="shared" si="184"/>
        <v/>
      </c>
      <c r="AH235" s="190" t="str">
        <f t="shared" si="185"/>
        <v/>
      </c>
      <c r="AI235" s="178"/>
      <c r="AJ235" s="179"/>
      <c r="AK235" s="35"/>
    </row>
    <row r="236" spans="2:37">
      <c r="B236" s="96"/>
      <c r="D236" s="177" t="s">
        <v>142</v>
      </c>
      <c r="E236" s="65" t="str">
        <f t="shared" ref="E236:E242" si="206">E206</f>
        <v>10^3</v>
      </c>
      <c r="F236" s="65"/>
      <c r="G236" s="65"/>
      <c r="H236" s="65"/>
      <c r="I236" s="65"/>
      <c r="J236" s="65"/>
      <c r="K236" s="65"/>
      <c r="L236" s="65"/>
      <c r="M236" s="65"/>
      <c r="N236" s="65"/>
      <c r="O236" s="65"/>
      <c r="P236" s="65"/>
      <c r="Q236" s="65"/>
      <c r="R236" s="65"/>
      <c r="S236" s="65"/>
      <c r="T236" s="65"/>
      <c r="U236" s="65"/>
      <c r="V236" s="65"/>
      <c r="W236" s="65"/>
      <c r="X236" s="33">
        <f t="shared" si="187"/>
        <v>0</v>
      </c>
      <c r="Y236" s="33">
        <f t="shared" si="188"/>
        <v>0</v>
      </c>
      <c r="Z236" s="33">
        <f t="shared" si="189"/>
        <v>0</v>
      </c>
      <c r="AA236" s="178"/>
      <c r="AB236" s="190" t="str">
        <f t="shared" si="179"/>
        <v/>
      </c>
      <c r="AC236" s="190" t="str">
        <f t="shared" si="180"/>
        <v/>
      </c>
      <c r="AD236" s="190" t="str">
        <f t="shared" si="181"/>
        <v/>
      </c>
      <c r="AE236" s="190" t="str">
        <f t="shared" si="182"/>
        <v/>
      </c>
      <c r="AF236" s="190" t="str">
        <f t="shared" si="183"/>
        <v/>
      </c>
      <c r="AG236" s="190" t="str">
        <f t="shared" si="184"/>
        <v/>
      </c>
      <c r="AH236" s="190" t="str">
        <f t="shared" si="185"/>
        <v/>
      </c>
      <c r="AI236" s="178"/>
      <c r="AJ236" s="179"/>
      <c r="AK236" s="35"/>
    </row>
    <row r="237" spans="2:37">
      <c r="B237" s="96"/>
      <c r="D237" s="177" t="s">
        <v>143</v>
      </c>
      <c r="E237" s="65" t="str">
        <f t="shared" si="206"/>
        <v>10^3</v>
      </c>
      <c r="F237" s="65"/>
      <c r="G237" s="65"/>
      <c r="H237" s="65"/>
      <c r="I237" s="65"/>
      <c r="J237" s="65"/>
      <c r="K237" s="65"/>
      <c r="L237" s="65"/>
      <c r="M237" s="65"/>
      <c r="N237" s="65"/>
      <c r="O237" s="65"/>
      <c r="P237" s="65"/>
      <c r="Q237" s="65"/>
      <c r="R237" s="65"/>
      <c r="S237" s="65"/>
      <c r="T237" s="65"/>
      <c r="U237" s="65"/>
      <c r="V237" s="65"/>
      <c r="W237" s="65"/>
      <c r="X237" s="33">
        <f t="shared" si="187"/>
        <v>0</v>
      </c>
      <c r="Y237" s="33">
        <f t="shared" si="188"/>
        <v>0</v>
      </c>
      <c r="Z237" s="33">
        <f t="shared" si="189"/>
        <v>0</v>
      </c>
      <c r="AA237" s="178"/>
      <c r="AB237" s="190" t="str">
        <f t="shared" si="179"/>
        <v/>
      </c>
      <c r="AC237" s="190" t="str">
        <f t="shared" si="180"/>
        <v/>
      </c>
      <c r="AD237" s="190" t="str">
        <f t="shared" si="181"/>
        <v/>
      </c>
      <c r="AE237" s="190" t="str">
        <f t="shared" si="182"/>
        <v/>
      </c>
      <c r="AF237" s="190" t="str">
        <f t="shared" si="183"/>
        <v/>
      </c>
      <c r="AG237" s="190" t="str">
        <f t="shared" si="184"/>
        <v/>
      </c>
      <c r="AH237" s="190" t="str">
        <f t="shared" si="185"/>
        <v/>
      </c>
      <c r="AI237" s="178"/>
      <c r="AJ237" s="179"/>
      <c r="AK237" s="35"/>
    </row>
    <row r="238" spans="2:37">
      <c r="B238" s="96"/>
      <c r="D238" s="177" t="s">
        <v>231</v>
      </c>
      <c r="E238" s="65" t="str">
        <f t="shared" si="206"/>
        <v>10^3</v>
      </c>
      <c r="F238" s="65"/>
      <c r="G238" s="65"/>
      <c r="H238" s="65"/>
      <c r="I238" s="65"/>
      <c r="J238" s="65"/>
      <c r="K238" s="65"/>
      <c r="L238" s="65"/>
      <c r="M238" s="65"/>
      <c r="N238" s="65"/>
      <c r="O238" s="65"/>
      <c r="P238" s="65"/>
      <c r="Q238" s="65"/>
      <c r="R238" s="65"/>
      <c r="S238" s="65"/>
      <c r="T238" s="65"/>
      <c r="U238" s="65"/>
      <c r="V238" s="65"/>
      <c r="W238" s="65"/>
      <c r="X238" s="33">
        <f t="shared" si="187"/>
        <v>0</v>
      </c>
      <c r="Y238" s="33">
        <f t="shared" si="188"/>
        <v>0</v>
      </c>
      <c r="Z238" s="33">
        <f t="shared" si="189"/>
        <v>0</v>
      </c>
      <c r="AA238" s="178"/>
      <c r="AB238" s="190" t="str">
        <f t="shared" si="179"/>
        <v/>
      </c>
      <c r="AC238" s="190" t="str">
        <f t="shared" si="180"/>
        <v/>
      </c>
      <c r="AD238" s="190" t="str">
        <f t="shared" si="181"/>
        <v/>
      </c>
      <c r="AE238" s="190" t="str">
        <f t="shared" si="182"/>
        <v/>
      </c>
      <c r="AF238" s="190" t="str">
        <f t="shared" si="183"/>
        <v/>
      </c>
      <c r="AG238" s="190" t="str">
        <f t="shared" si="184"/>
        <v/>
      </c>
      <c r="AH238" s="190" t="str">
        <f t="shared" si="185"/>
        <v/>
      </c>
      <c r="AI238" s="178"/>
      <c r="AJ238" s="179"/>
      <c r="AK238" s="35"/>
    </row>
    <row r="239" spans="2:37">
      <c r="B239" s="96"/>
      <c r="D239" s="100" t="s">
        <v>256</v>
      </c>
      <c r="E239" s="65" t="str">
        <f t="shared" si="206"/>
        <v>10^3</v>
      </c>
      <c r="F239" s="33">
        <f>+SUM(F240:F243)</f>
        <v>0</v>
      </c>
      <c r="G239" s="33">
        <f t="shared" ref="G239:W239" si="207">+SUM(G240:G243)</f>
        <v>0</v>
      </c>
      <c r="H239" s="33">
        <f t="shared" si="207"/>
        <v>0</v>
      </c>
      <c r="I239" s="33">
        <f t="shared" si="207"/>
        <v>0</v>
      </c>
      <c r="J239" s="33">
        <f t="shared" si="207"/>
        <v>0</v>
      </c>
      <c r="K239" s="33">
        <f t="shared" si="207"/>
        <v>0</v>
      </c>
      <c r="L239" s="33">
        <f t="shared" si="207"/>
        <v>0</v>
      </c>
      <c r="M239" s="33">
        <f t="shared" si="207"/>
        <v>0</v>
      </c>
      <c r="N239" s="33">
        <f t="shared" si="207"/>
        <v>0</v>
      </c>
      <c r="O239" s="33">
        <f t="shared" si="207"/>
        <v>0</v>
      </c>
      <c r="P239" s="33">
        <f t="shared" si="207"/>
        <v>0</v>
      </c>
      <c r="Q239" s="33">
        <f t="shared" si="207"/>
        <v>0</v>
      </c>
      <c r="R239" s="33">
        <f t="shared" si="207"/>
        <v>0</v>
      </c>
      <c r="S239" s="33">
        <f t="shared" si="207"/>
        <v>0</v>
      </c>
      <c r="T239" s="33">
        <f t="shared" si="207"/>
        <v>0</v>
      </c>
      <c r="U239" s="33">
        <f t="shared" si="207"/>
        <v>0</v>
      </c>
      <c r="V239" s="33">
        <f t="shared" si="207"/>
        <v>0</v>
      </c>
      <c r="W239" s="33">
        <f t="shared" si="207"/>
        <v>0</v>
      </c>
      <c r="X239" s="33">
        <f t="shared" si="187"/>
        <v>0</v>
      </c>
      <c r="Y239" s="33">
        <f t="shared" si="188"/>
        <v>0</v>
      </c>
      <c r="Z239" s="33">
        <f t="shared" si="189"/>
        <v>0</v>
      </c>
      <c r="AA239" s="178"/>
      <c r="AB239" s="190" t="str">
        <f t="shared" si="179"/>
        <v/>
      </c>
      <c r="AC239" s="190" t="str">
        <f t="shared" si="180"/>
        <v/>
      </c>
      <c r="AD239" s="190" t="str">
        <f t="shared" si="181"/>
        <v/>
      </c>
      <c r="AE239" s="190" t="str">
        <f t="shared" si="182"/>
        <v/>
      </c>
      <c r="AF239" s="190" t="str">
        <f t="shared" si="183"/>
        <v/>
      </c>
      <c r="AG239" s="190" t="str">
        <f t="shared" si="184"/>
        <v/>
      </c>
      <c r="AH239" s="190" t="str">
        <f t="shared" si="185"/>
        <v/>
      </c>
      <c r="AI239" s="178"/>
      <c r="AJ239" s="179"/>
      <c r="AK239" s="35"/>
    </row>
    <row r="240" spans="2:37">
      <c r="B240" s="96"/>
      <c r="D240" s="177" t="s">
        <v>141</v>
      </c>
      <c r="E240" s="65" t="str">
        <f t="shared" si="206"/>
        <v>10^3</v>
      </c>
      <c r="F240" s="65"/>
      <c r="G240" s="65"/>
      <c r="H240" s="65"/>
      <c r="I240" s="65"/>
      <c r="J240" s="65"/>
      <c r="K240" s="65"/>
      <c r="L240" s="65"/>
      <c r="M240" s="65"/>
      <c r="N240" s="65"/>
      <c r="O240" s="65"/>
      <c r="P240" s="65"/>
      <c r="Q240" s="65"/>
      <c r="R240" s="65"/>
      <c r="S240" s="65"/>
      <c r="T240" s="65"/>
      <c r="U240" s="65"/>
      <c r="V240" s="65"/>
      <c r="W240" s="65"/>
      <c r="X240" s="33">
        <f t="shared" si="187"/>
        <v>0</v>
      </c>
      <c r="Y240" s="33">
        <f t="shared" si="188"/>
        <v>0</v>
      </c>
      <c r="Z240" s="33">
        <f t="shared" si="189"/>
        <v>0</v>
      </c>
      <c r="AA240" s="178"/>
      <c r="AB240" s="190" t="str">
        <f t="shared" si="179"/>
        <v/>
      </c>
      <c r="AC240" s="190" t="str">
        <f t="shared" si="180"/>
        <v/>
      </c>
      <c r="AD240" s="190" t="str">
        <f t="shared" si="181"/>
        <v/>
      </c>
      <c r="AE240" s="190" t="str">
        <f t="shared" si="182"/>
        <v/>
      </c>
      <c r="AF240" s="190" t="str">
        <f t="shared" si="183"/>
        <v/>
      </c>
      <c r="AG240" s="190" t="str">
        <f t="shared" si="184"/>
        <v/>
      </c>
      <c r="AH240" s="190" t="str">
        <f t="shared" si="185"/>
        <v/>
      </c>
      <c r="AI240" s="178"/>
      <c r="AJ240" s="179"/>
      <c r="AK240" s="35"/>
    </row>
    <row r="241" spans="2:37">
      <c r="B241" s="96"/>
      <c r="D241" s="177" t="s">
        <v>142</v>
      </c>
      <c r="E241" s="65" t="str">
        <f t="shared" si="206"/>
        <v>10^3</v>
      </c>
      <c r="F241" s="65"/>
      <c r="G241" s="65"/>
      <c r="H241" s="65"/>
      <c r="I241" s="65"/>
      <c r="J241" s="65"/>
      <c r="K241" s="65"/>
      <c r="L241" s="65"/>
      <c r="M241" s="65"/>
      <c r="N241" s="65"/>
      <c r="O241" s="65"/>
      <c r="P241" s="65"/>
      <c r="Q241" s="65"/>
      <c r="R241" s="65"/>
      <c r="S241" s="65"/>
      <c r="T241" s="65"/>
      <c r="U241" s="65"/>
      <c r="V241" s="65"/>
      <c r="W241" s="65"/>
      <c r="X241" s="33">
        <f t="shared" si="187"/>
        <v>0</v>
      </c>
      <c r="Y241" s="33">
        <f t="shared" si="188"/>
        <v>0</v>
      </c>
      <c r="Z241" s="33">
        <f t="shared" si="189"/>
        <v>0</v>
      </c>
      <c r="AA241" s="178"/>
      <c r="AB241" s="190" t="str">
        <f t="shared" si="179"/>
        <v/>
      </c>
      <c r="AC241" s="190" t="str">
        <f t="shared" si="180"/>
        <v/>
      </c>
      <c r="AD241" s="190" t="str">
        <f t="shared" si="181"/>
        <v/>
      </c>
      <c r="AE241" s="190" t="str">
        <f t="shared" si="182"/>
        <v/>
      </c>
      <c r="AF241" s="190" t="str">
        <f t="shared" si="183"/>
        <v/>
      </c>
      <c r="AG241" s="190" t="str">
        <f t="shared" si="184"/>
        <v/>
      </c>
      <c r="AH241" s="190" t="str">
        <f t="shared" si="185"/>
        <v/>
      </c>
      <c r="AI241" s="178"/>
      <c r="AJ241" s="179"/>
      <c r="AK241" s="35"/>
    </row>
    <row r="242" spans="2:37">
      <c r="B242" s="96"/>
      <c r="D242" s="177" t="s">
        <v>143</v>
      </c>
      <c r="E242" s="65" t="str">
        <f t="shared" si="206"/>
        <v>10^3</v>
      </c>
      <c r="F242" s="65"/>
      <c r="G242" s="65"/>
      <c r="H242" s="65"/>
      <c r="I242" s="65"/>
      <c r="J242" s="65"/>
      <c r="K242" s="65"/>
      <c r="L242" s="65"/>
      <c r="M242" s="65"/>
      <c r="N242" s="65"/>
      <c r="O242" s="65"/>
      <c r="P242" s="65"/>
      <c r="Q242" s="65"/>
      <c r="R242" s="65"/>
      <c r="S242" s="65"/>
      <c r="T242" s="65"/>
      <c r="U242" s="65"/>
      <c r="V242" s="65"/>
      <c r="W242" s="65"/>
      <c r="X242" s="33">
        <f t="shared" si="187"/>
        <v>0</v>
      </c>
      <c r="Y242" s="33">
        <f t="shared" si="188"/>
        <v>0</v>
      </c>
      <c r="Z242" s="33">
        <f t="shared" si="189"/>
        <v>0</v>
      </c>
      <c r="AA242" s="178"/>
      <c r="AB242" s="190" t="str">
        <f t="shared" si="179"/>
        <v/>
      </c>
      <c r="AC242" s="190" t="str">
        <f t="shared" si="180"/>
        <v/>
      </c>
      <c r="AD242" s="190" t="str">
        <f t="shared" si="181"/>
        <v/>
      </c>
      <c r="AE242" s="190" t="str">
        <f t="shared" si="182"/>
        <v/>
      </c>
      <c r="AF242" s="190" t="str">
        <f t="shared" si="183"/>
        <v/>
      </c>
      <c r="AG242" s="190" t="str">
        <f t="shared" si="184"/>
        <v/>
      </c>
      <c r="AH242" s="190" t="str">
        <f t="shared" si="185"/>
        <v/>
      </c>
      <c r="AI242" s="178"/>
      <c r="AJ242" s="179"/>
      <c r="AK242" s="35"/>
    </row>
    <row r="243" spans="2:37">
      <c r="B243" s="96"/>
      <c r="D243" s="177" t="s">
        <v>231</v>
      </c>
      <c r="E243" s="65" t="str">
        <f>E210</f>
        <v>10^3</v>
      </c>
      <c r="F243" s="65"/>
      <c r="G243" s="65"/>
      <c r="H243" s="65"/>
      <c r="I243" s="65"/>
      <c r="J243" s="65"/>
      <c r="K243" s="65"/>
      <c r="L243" s="65"/>
      <c r="M243" s="65"/>
      <c r="N243" s="65"/>
      <c r="O243" s="65"/>
      <c r="P243" s="65"/>
      <c r="Q243" s="65"/>
      <c r="R243" s="65"/>
      <c r="S243" s="65"/>
      <c r="T243" s="65"/>
      <c r="U243" s="65"/>
      <c r="V243" s="65"/>
      <c r="W243" s="65"/>
      <c r="X243" s="33">
        <f t="shared" si="187"/>
        <v>0</v>
      </c>
      <c r="Y243" s="33">
        <f t="shared" si="188"/>
        <v>0</v>
      </c>
      <c r="Z243" s="33">
        <f t="shared" si="189"/>
        <v>0</v>
      </c>
      <c r="AA243" s="178"/>
      <c r="AB243" s="190" t="str">
        <f t="shared" si="179"/>
        <v/>
      </c>
      <c r="AC243" s="190" t="str">
        <f t="shared" si="180"/>
        <v/>
      </c>
      <c r="AD243" s="190" t="str">
        <f t="shared" si="181"/>
        <v/>
      </c>
      <c r="AE243" s="190" t="str">
        <f t="shared" si="182"/>
        <v/>
      </c>
      <c r="AF243" s="190" t="str">
        <f t="shared" si="183"/>
        <v/>
      </c>
      <c r="AG243" s="190" t="str">
        <f t="shared" si="184"/>
        <v/>
      </c>
      <c r="AH243" s="190" t="str">
        <f t="shared" si="185"/>
        <v/>
      </c>
      <c r="AI243" s="178"/>
      <c r="AJ243" s="179"/>
      <c r="AK243" s="35"/>
    </row>
    <row r="244" spans="2:37">
      <c r="B244" s="9"/>
      <c r="D244" s="125" t="s">
        <v>99</v>
      </c>
      <c r="E244" s="65" t="str">
        <f>E233</f>
        <v>10^3</v>
      </c>
      <c r="F244" s="33">
        <f>+F245</f>
        <v>0</v>
      </c>
      <c r="G244" s="33">
        <f t="shared" ref="G244:W244" si="208">+G245</f>
        <v>0</v>
      </c>
      <c r="H244" s="33">
        <f t="shared" si="208"/>
        <v>0</v>
      </c>
      <c r="I244" s="33">
        <f t="shared" si="208"/>
        <v>0</v>
      </c>
      <c r="J244" s="33">
        <f t="shared" si="208"/>
        <v>0</v>
      </c>
      <c r="K244" s="33">
        <f t="shared" si="208"/>
        <v>0</v>
      </c>
      <c r="L244" s="33">
        <f t="shared" si="208"/>
        <v>0</v>
      </c>
      <c r="M244" s="33">
        <f t="shared" si="208"/>
        <v>0</v>
      </c>
      <c r="N244" s="33">
        <f t="shared" si="208"/>
        <v>0</v>
      </c>
      <c r="O244" s="33">
        <f t="shared" si="208"/>
        <v>0</v>
      </c>
      <c r="P244" s="33">
        <f t="shared" si="208"/>
        <v>0</v>
      </c>
      <c r="Q244" s="33">
        <f t="shared" si="208"/>
        <v>0</v>
      </c>
      <c r="R244" s="33">
        <f t="shared" si="208"/>
        <v>0</v>
      </c>
      <c r="S244" s="33">
        <f t="shared" si="208"/>
        <v>0</v>
      </c>
      <c r="T244" s="33">
        <f t="shared" si="208"/>
        <v>0</v>
      </c>
      <c r="U244" s="33">
        <f t="shared" si="208"/>
        <v>0</v>
      </c>
      <c r="V244" s="33">
        <f t="shared" si="208"/>
        <v>0</v>
      </c>
      <c r="W244" s="33">
        <f t="shared" si="208"/>
        <v>0</v>
      </c>
      <c r="X244" s="33">
        <f t="shared" si="187"/>
        <v>0</v>
      </c>
      <c r="Y244" s="33">
        <f t="shared" si="188"/>
        <v>0</v>
      </c>
      <c r="Z244" s="33">
        <f t="shared" si="189"/>
        <v>0</v>
      </c>
      <c r="AA244" s="21"/>
      <c r="AB244" s="190" t="str">
        <f t="shared" si="179"/>
        <v/>
      </c>
      <c r="AC244" s="190" t="str">
        <f t="shared" si="180"/>
        <v/>
      </c>
      <c r="AD244" s="190" t="str">
        <f t="shared" si="181"/>
        <v/>
      </c>
      <c r="AE244" s="190" t="str">
        <f t="shared" si="182"/>
        <v/>
      </c>
      <c r="AF244" s="190" t="str">
        <f t="shared" si="183"/>
        <v/>
      </c>
      <c r="AG244" s="190" t="str">
        <f t="shared" si="184"/>
        <v/>
      </c>
      <c r="AH244" s="190" t="str">
        <f t="shared" si="185"/>
        <v/>
      </c>
      <c r="AI244" s="21"/>
      <c r="AJ244" s="154"/>
      <c r="AK244" s="13"/>
    </row>
    <row r="245" spans="2:37">
      <c r="B245" s="9"/>
      <c r="D245" s="63" t="s">
        <v>284</v>
      </c>
      <c r="E245" s="65" t="s">
        <v>56</v>
      </c>
      <c r="F245" s="65"/>
      <c r="G245" s="65"/>
      <c r="H245" s="65"/>
      <c r="I245" s="65"/>
      <c r="J245" s="65"/>
      <c r="K245" s="65"/>
      <c r="L245" s="65"/>
      <c r="M245" s="65"/>
      <c r="N245" s="65"/>
      <c r="O245" s="65"/>
      <c r="P245" s="65"/>
      <c r="Q245" s="65"/>
      <c r="R245" s="65"/>
      <c r="S245" s="65"/>
      <c r="T245" s="65"/>
      <c r="U245" s="65"/>
      <c r="V245" s="65"/>
      <c r="W245" s="65"/>
      <c r="X245" s="33">
        <f t="shared" si="187"/>
        <v>0</v>
      </c>
      <c r="Y245" s="33">
        <f t="shared" si="188"/>
        <v>0</v>
      </c>
      <c r="Z245" s="33">
        <f t="shared" si="189"/>
        <v>0</v>
      </c>
      <c r="AA245" s="21"/>
      <c r="AB245" s="190" t="str">
        <f t="shared" si="179"/>
        <v/>
      </c>
      <c r="AC245" s="190" t="str">
        <f t="shared" si="180"/>
        <v/>
      </c>
      <c r="AD245" s="190" t="str">
        <f t="shared" si="181"/>
        <v/>
      </c>
      <c r="AE245" s="190" t="str">
        <f t="shared" si="182"/>
        <v/>
      </c>
      <c r="AF245" s="190" t="str">
        <f t="shared" si="183"/>
        <v/>
      </c>
      <c r="AG245" s="190" t="str">
        <f t="shared" si="184"/>
        <v/>
      </c>
      <c r="AH245" s="190" t="str">
        <f t="shared" si="185"/>
        <v/>
      </c>
      <c r="AI245" s="21"/>
      <c r="AJ245" s="154"/>
      <c r="AK245" s="13"/>
    </row>
    <row r="246" spans="2:37" ht="18.75" customHeight="1">
      <c r="B246" s="18"/>
      <c r="C246" s="222"/>
      <c r="D246" s="66"/>
      <c r="E246" s="66"/>
      <c r="F246" s="66"/>
      <c r="G246" s="66"/>
      <c r="H246" s="66"/>
      <c r="I246" s="66"/>
      <c r="J246" s="66"/>
      <c r="K246" s="66"/>
      <c r="L246" s="66"/>
      <c r="M246" s="66"/>
      <c r="N246" s="66"/>
      <c r="O246" s="66"/>
      <c r="P246" s="66"/>
      <c r="Q246" s="66"/>
      <c r="R246" s="66"/>
      <c r="S246" s="66"/>
      <c r="T246" s="66"/>
      <c r="U246" s="66"/>
      <c r="V246" s="66"/>
      <c r="W246" s="17"/>
      <c r="X246" s="17"/>
      <c r="Y246" s="17"/>
      <c r="Z246" s="17"/>
      <c r="AA246" s="25"/>
      <c r="AB246" s="25"/>
      <c r="AC246" s="25"/>
      <c r="AD246" s="25"/>
      <c r="AE246" s="25"/>
      <c r="AF246" s="25"/>
      <c r="AG246" s="25"/>
      <c r="AH246" s="17"/>
      <c r="AI246" s="17"/>
      <c r="AJ246" s="22"/>
      <c r="AK246" s="13"/>
    </row>
    <row r="247" spans="2:37" ht="16.5" customHeight="1">
      <c r="D247" s="67"/>
      <c r="W247" s="1"/>
      <c r="AA247" s="23"/>
      <c r="AH247" s="1"/>
      <c r="AK247" s="13"/>
    </row>
    <row r="248" spans="2:37" s="60" customFormat="1" ht="36" customHeight="1">
      <c r="B248" s="57"/>
      <c r="C248" s="99" t="s">
        <v>316</v>
      </c>
      <c r="D248" s="58" t="s">
        <v>207</v>
      </c>
      <c r="E248" s="136"/>
      <c r="F248" s="136"/>
      <c r="G248" s="136"/>
      <c r="H248" s="136"/>
      <c r="I248" s="136"/>
      <c r="J248" s="136"/>
      <c r="K248" s="136"/>
      <c r="L248" s="136"/>
      <c r="M248" s="136"/>
      <c r="N248" s="136"/>
      <c r="O248" s="136"/>
      <c r="P248" s="136"/>
      <c r="Q248" s="136"/>
      <c r="R248" s="136"/>
      <c r="S248" s="136"/>
      <c r="T248" s="136"/>
      <c r="U248" s="136"/>
      <c r="V248" s="136"/>
      <c r="W248" s="136"/>
      <c r="X248" s="136"/>
      <c r="Y248" s="136"/>
      <c r="Z248" s="136"/>
      <c r="AA248" s="136"/>
      <c r="AB248" s="136"/>
      <c r="AC248" s="136"/>
      <c r="AD248" s="136"/>
      <c r="AE248" s="136"/>
      <c r="AF248" s="136"/>
      <c r="AG248" s="136"/>
      <c r="AH248" s="136"/>
      <c r="AI248" s="136"/>
      <c r="AJ248" s="137"/>
      <c r="AK248" s="13"/>
    </row>
    <row r="249" spans="2:37" s="60" customFormat="1" ht="41.25" customHeight="1">
      <c r="B249" s="110"/>
      <c r="C249" s="99" t="s">
        <v>372</v>
      </c>
      <c r="D249" s="99" t="s">
        <v>211</v>
      </c>
      <c r="E249" s="12" t="s">
        <v>47</v>
      </c>
      <c r="F249" s="127">
        <v>43466</v>
      </c>
      <c r="G249" s="127">
        <v>43497</v>
      </c>
      <c r="H249" s="127">
        <v>43525</v>
      </c>
      <c r="I249" s="127">
        <v>43556</v>
      </c>
      <c r="J249" s="127">
        <v>43586</v>
      </c>
      <c r="K249" s="127">
        <v>43617</v>
      </c>
      <c r="L249" s="127">
        <v>43647</v>
      </c>
      <c r="M249" s="127">
        <v>43678</v>
      </c>
      <c r="N249" s="127">
        <v>43709</v>
      </c>
      <c r="O249" s="127">
        <v>43739</v>
      </c>
      <c r="P249" s="127">
        <v>43770</v>
      </c>
      <c r="Q249" s="127">
        <v>43800</v>
      </c>
      <c r="R249" s="191">
        <v>44013</v>
      </c>
      <c r="S249" s="191">
        <v>44044</v>
      </c>
      <c r="T249" s="191">
        <v>44075</v>
      </c>
      <c r="U249" s="191">
        <v>44105</v>
      </c>
      <c r="V249" s="191">
        <v>44136</v>
      </c>
      <c r="W249" s="191">
        <v>44166</v>
      </c>
      <c r="X249" s="192">
        <v>2019</v>
      </c>
      <c r="Y249" s="193" t="s">
        <v>302</v>
      </c>
      <c r="Z249" s="193" t="s">
        <v>303</v>
      </c>
      <c r="AA249" s="192"/>
      <c r="AB249" s="194" t="s">
        <v>296</v>
      </c>
      <c r="AC249" s="194" t="s">
        <v>297</v>
      </c>
      <c r="AD249" s="194" t="s">
        <v>298</v>
      </c>
      <c r="AE249" s="194" t="s">
        <v>299</v>
      </c>
      <c r="AF249" s="194" t="s">
        <v>300</v>
      </c>
      <c r="AG249" s="194" t="s">
        <v>301</v>
      </c>
      <c r="AH249" s="194" t="s">
        <v>304</v>
      </c>
      <c r="AI249" s="12"/>
      <c r="AJ249" s="12" t="s">
        <v>31</v>
      </c>
      <c r="AK249" s="13"/>
    </row>
    <row r="250" spans="2:37" ht="16.5" customHeight="1">
      <c r="B250" s="96"/>
      <c r="C250" s="98" t="s">
        <v>373</v>
      </c>
      <c r="D250" s="94" t="s">
        <v>144</v>
      </c>
      <c r="E250" s="5" t="s">
        <v>32</v>
      </c>
      <c r="F250" s="33">
        <f ca="1">F257+F280</f>
        <v>0</v>
      </c>
      <c r="G250" s="33">
        <f t="shared" ref="G250:W250" ca="1" si="209">G257+G280</f>
        <v>0</v>
      </c>
      <c r="H250" s="33">
        <f t="shared" ca="1" si="209"/>
        <v>0</v>
      </c>
      <c r="I250" s="33">
        <f t="shared" ca="1" si="209"/>
        <v>0</v>
      </c>
      <c r="J250" s="33">
        <f t="shared" ca="1" si="209"/>
        <v>0</v>
      </c>
      <c r="K250" s="33">
        <f t="shared" ca="1" si="209"/>
        <v>0</v>
      </c>
      <c r="L250" s="33">
        <f t="shared" ca="1" si="209"/>
        <v>0</v>
      </c>
      <c r="M250" s="33">
        <f t="shared" ca="1" si="209"/>
        <v>0</v>
      </c>
      <c r="N250" s="33">
        <f t="shared" ca="1" si="209"/>
        <v>0</v>
      </c>
      <c r="O250" s="33">
        <f t="shared" ca="1" si="209"/>
        <v>0</v>
      </c>
      <c r="P250" s="33">
        <f t="shared" ca="1" si="209"/>
        <v>0</v>
      </c>
      <c r="Q250" s="33">
        <f t="shared" ca="1" si="209"/>
        <v>0</v>
      </c>
      <c r="R250" s="33">
        <f t="shared" ca="1" si="209"/>
        <v>0</v>
      </c>
      <c r="S250" s="33">
        <f t="shared" ca="1" si="209"/>
        <v>0</v>
      </c>
      <c r="T250" s="33">
        <f t="shared" ca="1" si="209"/>
        <v>0</v>
      </c>
      <c r="U250" s="33">
        <f t="shared" ca="1" si="209"/>
        <v>0</v>
      </c>
      <c r="V250" s="33">
        <f t="shared" ca="1" si="209"/>
        <v>0</v>
      </c>
      <c r="W250" s="33">
        <f t="shared" ca="1" si="209"/>
        <v>0</v>
      </c>
      <c r="X250" s="33">
        <f ca="1">+SUM(F250:Q250)</f>
        <v>0</v>
      </c>
      <c r="Y250" s="33">
        <f ca="1">+SUM(F250:K250)</f>
        <v>0</v>
      </c>
      <c r="Z250" s="33">
        <f ca="1">+SUM(R250:W250)</f>
        <v>0</v>
      </c>
      <c r="AA250" s="20"/>
      <c r="AB250" s="190" t="str">
        <f t="shared" ref="AB250:AB254" ca="1" si="210">+IFERROR((R250/L250)-1,"")</f>
        <v/>
      </c>
      <c r="AC250" s="190" t="str">
        <f t="shared" ref="AC250:AC254" ca="1" si="211">+IFERROR((S250/M250)-1,"")</f>
        <v/>
      </c>
      <c r="AD250" s="190" t="str">
        <f t="shared" ref="AD250:AD254" ca="1" si="212">+IFERROR((T250/N250)-1,"")</f>
        <v/>
      </c>
      <c r="AE250" s="190" t="str">
        <f t="shared" ref="AE250:AE254" ca="1" si="213">+IFERROR((U250/O250)-1,"")</f>
        <v/>
      </c>
      <c r="AF250" s="190" t="str">
        <f t="shared" ref="AF250:AF254" ca="1" si="214">+IFERROR((V250/P250)-1,"")</f>
        <v/>
      </c>
      <c r="AG250" s="190" t="str">
        <f t="shared" ref="AG250:AG254" ca="1" si="215">+IFERROR((W250/Q250)-1,"")</f>
        <v/>
      </c>
      <c r="AH250" s="190" t="str">
        <f t="shared" ref="AH250:AH254" ca="1" si="216">+IFERROR((Z250/Y250)-1,"")</f>
        <v/>
      </c>
      <c r="AI250" s="20"/>
      <c r="AJ250" s="62"/>
      <c r="AK250" s="13"/>
    </row>
    <row r="251" spans="2:37" ht="16.5" customHeight="1">
      <c r="B251" s="96"/>
      <c r="C251" s="98" t="s">
        <v>374</v>
      </c>
      <c r="D251" s="94" t="s">
        <v>145</v>
      </c>
      <c r="E251" s="5" t="s">
        <v>32</v>
      </c>
      <c r="F251" s="33">
        <f ca="1">F297+F319</f>
        <v>0</v>
      </c>
      <c r="G251" s="33">
        <f t="shared" ref="G251:W251" ca="1" si="217">G297+G319</f>
        <v>0</v>
      </c>
      <c r="H251" s="33">
        <f t="shared" ca="1" si="217"/>
        <v>0</v>
      </c>
      <c r="I251" s="33">
        <f t="shared" ca="1" si="217"/>
        <v>0</v>
      </c>
      <c r="J251" s="33">
        <f t="shared" ca="1" si="217"/>
        <v>0</v>
      </c>
      <c r="K251" s="33">
        <f t="shared" ca="1" si="217"/>
        <v>0</v>
      </c>
      <c r="L251" s="33">
        <f t="shared" ca="1" si="217"/>
        <v>0</v>
      </c>
      <c r="M251" s="33">
        <f t="shared" ca="1" si="217"/>
        <v>0</v>
      </c>
      <c r="N251" s="33">
        <f t="shared" ca="1" si="217"/>
        <v>0</v>
      </c>
      <c r="O251" s="33">
        <f t="shared" ca="1" si="217"/>
        <v>0</v>
      </c>
      <c r="P251" s="33">
        <f t="shared" ca="1" si="217"/>
        <v>0</v>
      </c>
      <c r="Q251" s="33">
        <f t="shared" ca="1" si="217"/>
        <v>0</v>
      </c>
      <c r="R251" s="33">
        <f t="shared" ca="1" si="217"/>
        <v>0</v>
      </c>
      <c r="S251" s="33">
        <f t="shared" ca="1" si="217"/>
        <v>0</v>
      </c>
      <c r="T251" s="33">
        <f t="shared" ca="1" si="217"/>
        <v>0</v>
      </c>
      <c r="U251" s="33">
        <f t="shared" ca="1" si="217"/>
        <v>0</v>
      </c>
      <c r="V251" s="33">
        <f t="shared" ca="1" si="217"/>
        <v>0</v>
      </c>
      <c r="W251" s="33">
        <f t="shared" ca="1" si="217"/>
        <v>0</v>
      </c>
      <c r="X251" s="33">
        <f t="shared" ref="X251:X254" ca="1" si="218">+SUM(F251:Q251)</f>
        <v>0</v>
      </c>
      <c r="Y251" s="33">
        <f t="shared" ref="Y251:Y254" ca="1" si="219">+SUM(F251:K251)</f>
        <v>0</v>
      </c>
      <c r="Z251" s="33">
        <f t="shared" ref="Z251:Z254" ca="1" si="220">+SUM(R251:W251)</f>
        <v>0</v>
      </c>
      <c r="AA251" s="20"/>
      <c r="AB251" s="190" t="str">
        <f t="shared" ca="1" si="210"/>
        <v/>
      </c>
      <c r="AC251" s="190" t="str">
        <f t="shared" ca="1" si="211"/>
        <v/>
      </c>
      <c r="AD251" s="190" t="str">
        <f t="shared" ca="1" si="212"/>
        <v/>
      </c>
      <c r="AE251" s="190" t="str">
        <f t="shared" ca="1" si="213"/>
        <v/>
      </c>
      <c r="AF251" s="190" t="str">
        <f t="shared" ca="1" si="214"/>
        <v/>
      </c>
      <c r="AG251" s="190" t="str">
        <f t="shared" ca="1" si="215"/>
        <v/>
      </c>
      <c r="AH251" s="190" t="str">
        <f t="shared" ca="1" si="216"/>
        <v/>
      </c>
      <c r="AI251" s="20"/>
      <c r="AJ251" s="62"/>
      <c r="AK251" s="13"/>
    </row>
    <row r="252" spans="2:37" ht="16.5" customHeight="1">
      <c r="B252" s="96"/>
      <c r="C252" s="98" t="s">
        <v>375</v>
      </c>
      <c r="D252" s="94" t="s">
        <v>146</v>
      </c>
      <c r="E252" s="5" t="s">
        <v>32</v>
      </c>
      <c r="F252" s="33">
        <f ca="1">F336+F359</f>
        <v>0</v>
      </c>
      <c r="G252" s="33">
        <f t="shared" ref="G252:W252" ca="1" si="221">G336+G359</f>
        <v>0</v>
      </c>
      <c r="H252" s="33">
        <f t="shared" ca="1" si="221"/>
        <v>0</v>
      </c>
      <c r="I252" s="33">
        <f t="shared" ca="1" si="221"/>
        <v>0</v>
      </c>
      <c r="J252" s="33">
        <f t="shared" ca="1" si="221"/>
        <v>0</v>
      </c>
      <c r="K252" s="33">
        <f t="shared" ca="1" si="221"/>
        <v>0</v>
      </c>
      <c r="L252" s="33">
        <f t="shared" ca="1" si="221"/>
        <v>0</v>
      </c>
      <c r="M252" s="33">
        <f t="shared" ca="1" si="221"/>
        <v>0</v>
      </c>
      <c r="N252" s="33">
        <f t="shared" ca="1" si="221"/>
        <v>0</v>
      </c>
      <c r="O252" s="33">
        <f t="shared" ca="1" si="221"/>
        <v>0</v>
      </c>
      <c r="P252" s="33">
        <f t="shared" ca="1" si="221"/>
        <v>0</v>
      </c>
      <c r="Q252" s="33">
        <f t="shared" ca="1" si="221"/>
        <v>0</v>
      </c>
      <c r="R252" s="33">
        <f t="shared" ca="1" si="221"/>
        <v>0</v>
      </c>
      <c r="S252" s="33">
        <f t="shared" ca="1" si="221"/>
        <v>0</v>
      </c>
      <c r="T252" s="33">
        <f t="shared" ca="1" si="221"/>
        <v>0</v>
      </c>
      <c r="U252" s="33">
        <f t="shared" ca="1" si="221"/>
        <v>0</v>
      </c>
      <c r="V252" s="33">
        <f t="shared" ca="1" si="221"/>
        <v>0</v>
      </c>
      <c r="W252" s="33">
        <f t="shared" ca="1" si="221"/>
        <v>0</v>
      </c>
      <c r="X252" s="33">
        <f t="shared" ca="1" si="218"/>
        <v>0</v>
      </c>
      <c r="Y252" s="33">
        <f t="shared" ca="1" si="219"/>
        <v>0</v>
      </c>
      <c r="Z252" s="33">
        <f t="shared" ca="1" si="220"/>
        <v>0</v>
      </c>
      <c r="AA252" s="21"/>
      <c r="AB252" s="190" t="str">
        <f t="shared" ca="1" si="210"/>
        <v/>
      </c>
      <c r="AC252" s="190" t="str">
        <f t="shared" ca="1" si="211"/>
        <v/>
      </c>
      <c r="AD252" s="190" t="str">
        <f t="shared" ca="1" si="212"/>
        <v/>
      </c>
      <c r="AE252" s="190" t="str">
        <f t="shared" ca="1" si="213"/>
        <v/>
      </c>
      <c r="AF252" s="190" t="str">
        <f t="shared" ca="1" si="214"/>
        <v/>
      </c>
      <c r="AG252" s="190" t="str">
        <f t="shared" ca="1" si="215"/>
        <v/>
      </c>
      <c r="AH252" s="190" t="str">
        <f t="shared" ca="1" si="216"/>
        <v/>
      </c>
      <c r="AI252" s="21"/>
      <c r="AJ252" s="154"/>
      <c r="AK252" s="13"/>
    </row>
    <row r="253" spans="2:37" ht="16.5" customHeight="1">
      <c r="B253" s="96"/>
      <c r="C253" s="98" t="s">
        <v>376</v>
      </c>
      <c r="D253" s="94" t="s">
        <v>147</v>
      </c>
      <c r="E253" s="5" t="s">
        <v>32</v>
      </c>
      <c r="F253" s="33">
        <f ca="1">F376+F390</f>
        <v>0</v>
      </c>
      <c r="G253" s="33">
        <f t="shared" ref="G253:W253" si="222">G376+G390</f>
        <v>0</v>
      </c>
      <c r="H253" s="33">
        <f t="shared" si="222"/>
        <v>0</v>
      </c>
      <c r="I253" s="33">
        <f t="shared" si="222"/>
        <v>0</v>
      </c>
      <c r="J253" s="33">
        <f t="shared" si="222"/>
        <v>0</v>
      </c>
      <c r="K253" s="33">
        <f t="shared" si="222"/>
        <v>0</v>
      </c>
      <c r="L253" s="33">
        <f t="shared" si="222"/>
        <v>0</v>
      </c>
      <c r="M253" s="33">
        <f t="shared" si="222"/>
        <v>0</v>
      </c>
      <c r="N253" s="33">
        <f t="shared" si="222"/>
        <v>0</v>
      </c>
      <c r="O253" s="33">
        <f t="shared" si="222"/>
        <v>0</v>
      </c>
      <c r="P253" s="33">
        <f t="shared" si="222"/>
        <v>0</v>
      </c>
      <c r="Q253" s="33">
        <f t="shared" si="222"/>
        <v>0</v>
      </c>
      <c r="R253" s="33">
        <f t="shared" si="222"/>
        <v>0</v>
      </c>
      <c r="S253" s="33">
        <f t="shared" si="222"/>
        <v>0</v>
      </c>
      <c r="T253" s="33">
        <f t="shared" si="222"/>
        <v>0</v>
      </c>
      <c r="U253" s="33">
        <f t="shared" si="222"/>
        <v>0</v>
      </c>
      <c r="V253" s="33">
        <f t="shared" si="222"/>
        <v>0</v>
      </c>
      <c r="W253" s="33">
        <f t="shared" si="222"/>
        <v>0</v>
      </c>
      <c r="X253" s="33">
        <f t="shared" ca="1" si="218"/>
        <v>0</v>
      </c>
      <c r="Y253" s="33">
        <f t="shared" ca="1" si="219"/>
        <v>0</v>
      </c>
      <c r="Z253" s="33">
        <f t="shared" si="220"/>
        <v>0</v>
      </c>
      <c r="AA253" s="21"/>
      <c r="AB253" s="190" t="str">
        <f t="shared" si="210"/>
        <v/>
      </c>
      <c r="AC253" s="190" t="str">
        <f t="shared" si="211"/>
        <v/>
      </c>
      <c r="AD253" s="190" t="str">
        <f t="shared" si="212"/>
        <v/>
      </c>
      <c r="AE253" s="190" t="str">
        <f t="shared" si="213"/>
        <v/>
      </c>
      <c r="AF253" s="190" t="str">
        <f t="shared" si="214"/>
        <v/>
      </c>
      <c r="AG253" s="190" t="str">
        <f t="shared" si="215"/>
        <v/>
      </c>
      <c r="AH253" s="190" t="str">
        <f t="shared" ca="1" si="216"/>
        <v/>
      </c>
      <c r="AI253" s="21"/>
      <c r="AJ253" s="154"/>
      <c r="AK253" s="13"/>
    </row>
    <row r="254" spans="2:37" ht="16.5" customHeight="1">
      <c r="B254" s="96"/>
      <c r="C254" s="98" t="s">
        <v>377</v>
      </c>
      <c r="D254" s="94" t="s">
        <v>148</v>
      </c>
      <c r="E254" s="5" t="s">
        <v>32</v>
      </c>
      <c r="F254" s="33">
        <f>F407+F412</f>
        <v>0</v>
      </c>
      <c r="G254" s="33">
        <f t="shared" ref="G254:W254" si="223">G407+G412</f>
        <v>0</v>
      </c>
      <c r="H254" s="33">
        <f t="shared" si="223"/>
        <v>0</v>
      </c>
      <c r="I254" s="33">
        <f t="shared" si="223"/>
        <v>0</v>
      </c>
      <c r="J254" s="33">
        <f t="shared" si="223"/>
        <v>0</v>
      </c>
      <c r="K254" s="33">
        <f t="shared" si="223"/>
        <v>0</v>
      </c>
      <c r="L254" s="33">
        <f t="shared" si="223"/>
        <v>0</v>
      </c>
      <c r="M254" s="33">
        <f t="shared" si="223"/>
        <v>0</v>
      </c>
      <c r="N254" s="33">
        <f t="shared" si="223"/>
        <v>0</v>
      </c>
      <c r="O254" s="33">
        <f t="shared" si="223"/>
        <v>0</v>
      </c>
      <c r="P254" s="33">
        <f t="shared" si="223"/>
        <v>0</v>
      </c>
      <c r="Q254" s="33">
        <f t="shared" si="223"/>
        <v>0</v>
      </c>
      <c r="R254" s="33">
        <f t="shared" si="223"/>
        <v>0</v>
      </c>
      <c r="S254" s="33">
        <f t="shared" si="223"/>
        <v>0</v>
      </c>
      <c r="T254" s="33">
        <f t="shared" si="223"/>
        <v>0</v>
      </c>
      <c r="U254" s="33">
        <f t="shared" si="223"/>
        <v>0</v>
      </c>
      <c r="V254" s="33">
        <f t="shared" si="223"/>
        <v>0</v>
      </c>
      <c r="W254" s="33">
        <f t="shared" si="223"/>
        <v>0</v>
      </c>
      <c r="X254" s="33">
        <f t="shared" si="218"/>
        <v>0</v>
      </c>
      <c r="Y254" s="33">
        <f t="shared" si="219"/>
        <v>0</v>
      </c>
      <c r="Z254" s="33">
        <f t="shared" si="220"/>
        <v>0</v>
      </c>
      <c r="AA254" s="21"/>
      <c r="AB254" s="190" t="str">
        <f t="shared" si="210"/>
        <v/>
      </c>
      <c r="AC254" s="190" t="str">
        <f t="shared" si="211"/>
        <v/>
      </c>
      <c r="AD254" s="190" t="str">
        <f t="shared" si="212"/>
        <v/>
      </c>
      <c r="AE254" s="190" t="str">
        <f t="shared" si="213"/>
        <v/>
      </c>
      <c r="AF254" s="190" t="str">
        <f t="shared" si="214"/>
        <v/>
      </c>
      <c r="AG254" s="190" t="str">
        <f t="shared" si="215"/>
        <v/>
      </c>
      <c r="AH254" s="190" t="str">
        <f t="shared" si="216"/>
        <v/>
      </c>
      <c r="AI254" s="21"/>
      <c r="AJ254" s="154"/>
      <c r="AK254" s="13"/>
    </row>
    <row r="255" spans="2:37" ht="16.5" customHeight="1">
      <c r="B255" s="96"/>
      <c r="E255" s="95"/>
      <c r="F255" s="95"/>
      <c r="G255" s="95"/>
      <c r="H255" s="95"/>
      <c r="I255" s="95"/>
      <c r="J255" s="102"/>
      <c r="K255" s="102"/>
      <c r="L255" s="95"/>
      <c r="M255" s="90"/>
      <c r="N255" s="90"/>
      <c r="O255" s="1"/>
      <c r="P255" s="1"/>
      <c r="Q255" s="1"/>
      <c r="R255" s="1"/>
      <c r="S255" s="1"/>
      <c r="T255" s="1"/>
      <c r="U255" s="1"/>
      <c r="V255" s="1"/>
      <c r="W255" s="1"/>
      <c r="AB255" s="1"/>
      <c r="AC255" s="1"/>
      <c r="AD255" s="1"/>
      <c r="AE255" s="1"/>
      <c r="AF255" s="1"/>
      <c r="AG255" s="1"/>
      <c r="AH255" s="1"/>
      <c r="AK255" s="35"/>
    </row>
    <row r="256" spans="2:37" ht="25.5">
      <c r="B256" s="9"/>
      <c r="C256" s="98" t="s">
        <v>378</v>
      </c>
      <c r="D256" s="134" t="s">
        <v>254</v>
      </c>
      <c r="E256" s="12" t="s">
        <v>47</v>
      </c>
      <c r="F256" s="127">
        <v>43466</v>
      </c>
      <c r="G256" s="127">
        <v>43497</v>
      </c>
      <c r="H256" s="127">
        <v>43525</v>
      </c>
      <c r="I256" s="127">
        <v>43556</v>
      </c>
      <c r="J256" s="127">
        <v>43586</v>
      </c>
      <c r="K256" s="127">
        <v>43617</v>
      </c>
      <c r="L256" s="127">
        <v>43647</v>
      </c>
      <c r="M256" s="127">
        <v>43678</v>
      </c>
      <c r="N256" s="127">
        <v>43709</v>
      </c>
      <c r="O256" s="127">
        <v>43739</v>
      </c>
      <c r="P256" s="127">
        <v>43770</v>
      </c>
      <c r="Q256" s="127">
        <v>43800</v>
      </c>
      <c r="R256" s="191">
        <v>44013</v>
      </c>
      <c r="S256" s="191">
        <v>44044</v>
      </c>
      <c r="T256" s="191">
        <v>44075</v>
      </c>
      <c r="U256" s="191">
        <v>44105</v>
      </c>
      <c r="V256" s="191">
        <v>44136</v>
      </c>
      <c r="W256" s="191">
        <v>44166</v>
      </c>
      <c r="X256" s="192">
        <v>2019</v>
      </c>
      <c r="Y256" s="193" t="s">
        <v>302</v>
      </c>
      <c r="Z256" s="193" t="s">
        <v>303</v>
      </c>
      <c r="AA256" s="192"/>
      <c r="AB256" s="194" t="s">
        <v>296</v>
      </c>
      <c r="AC256" s="194" t="s">
        <v>297</v>
      </c>
      <c r="AD256" s="194" t="s">
        <v>298</v>
      </c>
      <c r="AE256" s="194" t="s">
        <v>299</v>
      </c>
      <c r="AF256" s="194" t="s">
        <v>300</v>
      </c>
      <c r="AG256" s="194" t="s">
        <v>301</v>
      </c>
      <c r="AH256" s="194" t="s">
        <v>304</v>
      </c>
      <c r="AI256" s="12"/>
      <c r="AJ256" s="12" t="s">
        <v>31</v>
      </c>
      <c r="AK256" s="13"/>
    </row>
    <row r="257" spans="2:37">
      <c r="B257" s="9"/>
      <c r="D257" s="125" t="s">
        <v>135</v>
      </c>
      <c r="E257" s="5" t="s">
        <v>32</v>
      </c>
      <c r="F257" s="33">
        <f ca="1">F258+F273+F277</f>
        <v>0</v>
      </c>
      <c r="G257" s="33">
        <f t="shared" ref="G257:W257" ca="1" si="224">G258+G273</f>
        <v>0</v>
      </c>
      <c r="H257" s="33">
        <f t="shared" ca="1" si="224"/>
        <v>0</v>
      </c>
      <c r="I257" s="33">
        <f t="shared" ca="1" si="224"/>
        <v>0</v>
      </c>
      <c r="J257" s="33">
        <f t="shared" ca="1" si="224"/>
        <v>0</v>
      </c>
      <c r="K257" s="33">
        <f t="shared" ca="1" si="224"/>
        <v>0</v>
      </c>
      <c r="L257" s="33">
        <f t="shared" ca="1" si="224"/>
        <v>0</v>
      </c>
      <c r="M257" s="33">
        <f t="shared" ca="1" si="224"/>
        <v>0</v>
      </c>
      <c r="N257" s="33">
        <f t="shared" ca="1" si="224"/>
        <v>0</v>
      </c>
      <c r="O257" s="33">
        <f t="shared" ca="1" si="224"/>
        <v>0</v>
      </c>
      <c r="P257" s="33">
        <f t="shared" ca="1" si="224"/>
        <v>0</v>
      </c>
      <c r="Q257" s="33">
        <f t="shared" ca="1" si="224"/>
        <v>0</v>
      </c>
      <c r="R257" s="33">
        <f t="shared" ca="1" si="224"/>
        <v>0</v>
      </c>
      <c r="S257" s="33">
        <f t="shared" ca="1" si="224"/>
        <v>0</v>
      </c>
      <c r="T257" s="33">
        <f t="shared" ca="1" si="224"/>
        <v>0</v>
      </c>
      <c r="U257" s="33">
        <f t="shared" ca="1" si="224"/>
        <v>0</v>
      </c>
      <c r="V257" s="33">
        <f t="shared" ca="1" si="224"/>
        <v>0</v>
      </c>
      <c r="W257" s="33">
        <f t="shared" ca="1" si="224"/>
        <v>0</v>
      </c>
      <c r="X257" s="33">
        <f t="shared" ref="X257:X273" ca="1" si="225">+SUM(F257:Q257)</f>
        <v>0</v>
      </c>
      <c r="Y257" s="33">
        <f t="shared" ref="Y257:Y273" ca="1" si="226">+SUM(F257:K257)</f>
        <v>0</v>
      </c>
      <c r="Z257" s="33">
        <f t="shared" ref="Z257:Z277" ca="1" si="227">+SUM(R257:W257)</f>
        <v>0</v>
      </c>
      <c r="AA257" s="20"/>
      <c r="AB257" s="190" t="str">
        <f t="shared" ref="AB257:AB277" ca="1" si="228">+IFERROR((R257/L257)-1,"")</f>
        <v/>
      </c>
      <c r="AC257" s="190" t="str">
        <f t="shared" ref="AC257:AC277" ca="1" si="229">+IFERROR((S257/M257)-1,"")</f>
        <v/>
      </c>
      <c r="AD257" s="190" t="str">
        <f t="shared" ref="AD257:AD277" ca="1" si="230">+IFERROR((T257/N257)-1,"")</f>
        <v/>
      </c>
      <c r="AE257" s="190" t="str">
        <f t="shared" ref="AE257:AE277" ca="1" si="231">+IFERROR((U257/O257)-1,"")</f>
        <v/>
      </c>
      <c r="AF257" s="190" t="str">
        <f t="shared" ref="AF257:AF277" ca="1" si="232">+IFERROR((V257/P257)-1,"")</f>
        <v/>
      </c>
      <c r="AG257" s="190" t="str">
        <f t="shared" ref="AG257:AG277" ca="1" si="233">+IFERROR((W257/Q257)-1,"")</f>
        <v/>
      </c>
      <c r="AH257" s="190" t="str">
        <f t="shared" ref="AH257:AH277" ca="1" si="234">+IFERROR((Z257/Y257)-1,"")</f>
        <v/>
      </c>
      <c r="AI257" s="20"/>
      <c r="AJ257" s="62"/>
      <c r="AK257" s="13"/>
    </row>
    <row r="258" spans="2:37">
      <c r="B258" s="9"/>
      <c r="D258" s="63" t="s">
        <v>136</v>
      </c>
      <c r="E258" s="5" t="s">
        <v>32</v>
      </c>
      <c r="F258" s="33">
        <f>+SUM(F259:F268)</f>
        <v>0</v>
      </c>
      <c r="G258" s="33">
        <f t="shared" ref="G258:W258" si="235">+SUM(G259:G268)</f>
        <v>0</v>
      </c>
      <c r="H258" s="33">
        <f t="shared" si="235"/>
        <v>0</v>
      </c>
      <c r="I258" s="33">
        <f t="shared" si="235"/>
        <v>0</v>
      </c>
      <c r="J258" s="33">
        <f t="shared" si="235"/>
        <v>0</v>
      </c>
      <c r="K258" s="33">
        <f t="shared" si="235"/>
        <v>0</v>
      </c>
      <c r="L258" s="33">
        <f t="shared" si="235"/>
        <v>0</v>
      </c>
      <c r="M258" s="33">
        <f t="shared" si="235"/>
        <v>0</v>
      </c>
      <c r="N258" s="33">
        <f t="shared" si="235"/>
        <v>0</v>
      </c>
      <c r="O258" s="33">
        <f t="shared" si="235"/>
        <v>0</v>
      </c>
      <c r="P258" s="33">
        <f t="shared" si="235"/>
        <v>0</v>
      </c>
      <c r="Q258" s="33">
        <f t="shared" si="235"/>
        <v>0</v>
      </c>
      <c r="R258" s="33">
        <f t="shared" si="235"/>
        <v>0</v>
      </c>
      <c r="S258" s="33">
        <f t="shared" si="235"/>
        <v>0</v>
      </c>
      <c r="T258" s="33">
        <f t="shared" si="235"/>
        <v>0</v>
      </c>
      <c r="U258" s="33">
        <f t="shared" si="235"/>
        <v>0</v>
      </c>
      <c r="V258" s="33">
        <f t="shared" si="235"/>
        <v>0</v>
      </c>
      <c r="W258" s="33">
        <f t="shared" si="235"/>
        <v>0</v>
      </c>
      <c r="X258" s="33">
        <f t="shared" si="225"/>
        <v>0</v>
      </c>
      <c r="Y258" s="33">
        <f t="shared" si="226"/>
        <v>0</v>
      </c>
      <c r="Z258" s="33">
        <f t="shared" si="227"/>
        <v>0</v>
      </c>
      <c r="AA258" s="21"/>
      <c r="AB258" s="190" t="str">
        <f t="shared" si="228"/>
        <v/>
      </c>
      <c r="AC258" s="190" t="str">
        <f t="shared" si="229"/>
        <v/>
      </c>
      <c r="AD258" s="190" t="str">
        <f t="shared" si="230"/>
        <v/>
      </c>
      <c r="AE258" s="190" t="str">
        <f t="shared" si="231"/>
        <v/>
      </c>
      <c r="AF258" s="190" t="str">
        <f t="shared" si="232"/>
        <v/>
      </c>
      <c r="AG258" s="190" t="str">
        <f t="shared" si="233"/>
        <v/>
      </c>
      <c r="AH258" s="190" t="str">
        <f t="shared" si="234"/>
        <v/>
      </c>
      <c r="AI258" s="21"/>
      <c r="AJ258" s="154"/>
      <c r="AK258" s="13"/>
    </row>
    <row r="259" spans="2:37">
      <c r="B259" s="9"/>
      <c r="D259" s="81" t="s">
        <v>109</v>
      </c>
      <c r="E259" s="5" t="s">
        <v>32</v>
      </c>
      <c r="F259" s="65"/>
      <c r="G259" s="65"/>
      <c r="H259" s="65"/>
      <c r="I259" s="65"/>
      <c r="J259" s="65"/>
      <c r="K259" s="65"/>
      <c r="L259" s="65"/>
      <c r="M259" s="65"/>
      <c r="N259" s="65"/>
      <c r="O259" s="65"/>
      <c r="P259" s="65"/>
      <c r="Q259" s="65"/>
      <c r="R259" s="65"/>
      <c r="S259" s="65"/>
      <c r="T259" s="65"/>
      <c r="U259" s="65"/>
      <c r="V259" s="65"/>
      <c r="W259" s="65"/>
      <c r="X259" s="33">
        <f t="shared" si="225"/>
        <v>0</v>
      </c>
      <c r="Y259" s="33">
        <f t="shared" si="226"/>
        <v>0</v>
      </c>
      <c r="Z259" s="33">
        <f t="shared" si="227"/>
        <v>0</v>
      </c>
      <c r="AA259" s="21"/>
      <c r="AB259" s="190" t="str">
        <f t="shared" si="228"/>
        <v/>
      </c>
      <c r="AC259" s="190" t="str">
        <f t="shared" si="229"/>
        <v/>
      </c>
      <c r="AD259" s="190" t="str">
        <f t="shared" si="230"/>
        <v/>
      </c>
      <c r="AE259" s="190" t="str">
        <f t="shared" si="231"/>
        <v/>
      </c>
      <c r="AF259" s="190" t="str">
        <f t="shared" si="232"/>
        <v/>
      </c>
      <c r="AG259" s="190" t="str">
        <f t="shared" si="233"/>
        <v/>
      </c>
      <c r="AH259" s="190" t="str">
        <f t="shared" si="234"/>
        <v/>
      </c>
      <c r="AI259" s="21"/>
      <c r="AJ259" s="154"/>
      <c r="AK259" s="13"/>
    </row>
    <row r="260" spans="2:37">
      <c r="B260" s="9"/>
      <c r="D260" s="81" t="s">
        <v>110</v>
      </c>
      <c r="E260" s="5" t="s">
        <v>32</v>
      </c>
      <c r="F260" s="65"/>
      <c r="G260" s="65"/>
      <c r="H260" s="65"/>
      <c r="I260" s="65"/>
      <c r="J260" s="65"/>
      <c r="K260" s="65"/>
      <c r="L260" s="65"/>
      <c r="M260" s="65"/>
      <c r="N260" s="65"/>
      <c r="O260" s="65"/>
      <c r="P260" s="65"/>
      <c r="Q260" s="65"/>
      <c r="R260" s="65"/>
      <c r="S260" s="65"/>
      <c r="T260" s="65"/>
      <c r="U260" s="65"/>
      <c r="V260" s="65"/>
      <c r="W260" s="65"/>
      <c r="X260" s="33">
        <f t="shared" si="225"/>
        <v>0</v>
      </c>
      <c r="Y260" s="33">
        <f t="shared" si="226"/>
        <v>0</v>
      </c>
      <c r="Z260" s="33">
        <f t="shared" si="227"/>
        <v>0</v>
      </c>
      <c r="AA260" s="20"/>
      <c r="AB260" s="190" t="str">
        <f t="shared" si="228"/>
        <v/>
      </c>
      <c r="AC260" s="190" t="str">
        <f t="shared" si="229"/>
        <v/>
      </c>
      <c r="AD260" s="190" t="str">
        <f t="shared" si="230"/>
        <v/>
      </c>
      <c r="AE260" s="190" t="str">
        <f t="shared" si="231"/>
        <v/>
      </c>
      <c r="AF260" s="190" t="str">
        <f t="shared" si="232"/>
        <v/>
      </c>
      <c r="AG260" s="190" t="str">
        <f t="shared" si="233"/>
        <v/>
      </c>
      <c r="AH260" s="190" t="str">
        <f t="shared" si="234"/>
        <v/>
      </c>
      <c r="AI260" s="20"/>
      <c r="AJ260" s="62"/>
      <c r="AK260" s="13"/>
    </row>
    <row r="261" spans="2:37">
      <c r="B261" s="9"/>
      <c r="D261" s="81" t="s">
        <v>111</v>
      </c>
      <c r="E261" s="5" t="s">
        <v>32</v>
      </c>
      <c r="F261" s="65"/>
      <c r="G261" s="65"/>
      <c r="H261" s="65"/>
      <c r="I261" s="65"/>
      <c r="J261" s="65"/>
      <c r="K261" s="65"/>
      <c r="L261" s="65"/>
      <c r="M261" s="65"/>
      <c r="N261" s="65"/>
      <c r="O261" s="65"/>
      <c r="P261" s="65"/>
      <c r="Q261" s="65"/>
      <c r="R261" s="65"/>
      <c r="S261" s="65"/>
      <c r="T261" s="65"/>
      <c r="U261" s="65"/>
      <c r="V261" s="65"/>
      <c r="W261" s="65"/>
      <c r="X261" s="33">
        <f t="shared" si="225"/>
        <v>0</v>
      </c>
      <c r="Y261" s="33">
        <f t="shared" si="226"/>
        <v>0</v>
      </c>
      <c r="Z261" s="33">
        <f t="shared" si="227"/>
        <v>0</v>
      </c>
      <c r="AA261" s="21"/>
      <c r="AB261" s="190" t="str">
        <f t="shared" si="228"/>
        <v/>
      </c>
      <c r="AC261" s="190" t="str">
        <f t="shared" si="229"/>
        <v/>
      </c>
      <c r="AD261" s="190" t="str">
        <f t="shared" si="230"/>
        <v/>
      </c>
      <c r="AE261" s="190" t="str">
        <f t="shared" si="231"/>
        <v/>
      </c>
      <c r="AF261" s="190" t="str">
        <f t="shared" si="232"/>
        <v/>
      </c>
      <c r="AG261" s="190" t="str">
        <f t="shared" si="233"/>
        <v/>
      </c>
      <c r="AH261" s="190" t="str">
        <f t="shared" si="234"/>
        <v/>
      </c>
      <c r="AI261" s="21"/>
      <c r="AJ261" s="154"/>
      <c r="AK261" s="13"/>
    </row>
    <row r="262" spans="2:37">
      <c r="B262" s="9"/>
      <c r="D262" s="81" t="s">
        <v>112</v>
      </c>
      <c r="E262" s="5" t="s">
        <v>32</v>
      </c>
      <c r="F262" s="65"/>
      <c r="G262" s="65"/>
      <c r="H262" s="65"/>
      <c r="I262" s="65"/>
      <c r="J262" s="65"/>
      <c r="K262" s="65"/>
      <c r="L262" s="65"/>
      <c r="M262" s="65"/>
      <c r="N262" s="65"/>
      <c r="O262" s="65"/>
      <c r="P262" s="65"/>
      <c r="Q262" s="65"/>
      <c r="R262" s="65"/>
      <c r="S262" s="65"/>
      <c r="T262" s="65"/>
      <c r="U262" s="65"/>
      <c r="V262" s="65"/>
      <c r="W262" s="65"/>
      <c r="X262" s="33">
        <f t="shared" si="225"/>
        <v>0</v>
      </c>
      <c r="Y262" s="33">
        <f t="shared" si="226"/>
        <v>0</v>
      </c>
      <c r="Z262" s="33">
        <f t="shared" si="227"/>
        <v>0</v>
      </c>
      <c r="AA262" s="21"/>
      <c r="AB262" s="190" t="str">
        <f t="shared" si="228"/>
        <v/>
      </c>
      <c r="AC262" s="190" t="str">
        <f t="shared" si="229"/>
        <v/>
      </c>
      <c r="AD262" s="190" t="str">
        <f t="shared" si="230"/>
        <v/>
      </c>
      <c r="AE262" s="190" t="str">
        <f t="shared" si="231"/>
        <v/>
      </c>
      <c r="AF262" s="190" t="str">
        <f t="shared" si="232"/>
        <v/>
      </c>
      <c r="AG262" s="190" t="str">
        <f t="shared" si="233"/>
        <v/>
      </c>
      <c r="AH262" s="190" t="str">
        <f t="shared" si="234"/>
        <v/>
      </c>
      <c r="AI262" s="21"/>
      <c r="AJ262" s="154"/>
      <c r="AK262" s="13"/>
    </row>
    <row r="263" spans="2:37">
      <c r="B263" s="9"/>
      <c r="D263" s="81" t="s">
        <v>113</v>
      </c>
      <c r="E263" s="5" t="s">
        <v>32</v>
      </c>
      <c r="F263" s="65"/>
      <c r="G263" s="65"/>
      <c r="H263" s="65"/>
      <c r="I263" s="65"/>
      <c r="J263" s="65"/>
      <c r="K263" s="65"/>
      <c r="L263" s="65"/>
      <c r="M263" s="65"/>
      <c r="N263" s="65"/>
      <c r="O263" s="65"/>
      <c r="P263" s="65"/>
      <c r="Q263" s="65"/>
      <c r="R263" s="65"/>
      <c r="S263" s="65"/>
      <c r="T263" s="65"/>
      <c r="U263" s="65"/>
      <c r="V263" s="65"/>
      <c r="W263" s="65"/>
      <c r="X263" s="33">
        <f t="shared" si="225"/>
        <v>0</v>
      </c>
      <c r="Y263" s="33">
        <f t="shared" si="226"/>
        <v>0</v>
      </c>
      <c r="Z263" s="33">
        <f t="shared" si="227"/>
        <v>0</v>
      </c>
      <c r="AA263" s="21"/>
      <c r="AB263" s="190" t="str">
        <f t="shared" si="228"/>
        <v/>
      </c>
      <c r="AC263" s="190" t="str">
        <f t="shared" si="229"/>
        <v/>
      </c>
      <c r="AD263" s="190" t="str">
        <f t="shared" si="230"/>
        <v/>
      </c>
      <c r="AE263" s="190" t="str">
        <f t="shared" si="231"/>
        <v/>
      </c>
      <c r="AF263" s="190" t="str">
        <f t="shared" si="232"/>
        <v/>
      </c>
      <c r="AG263" s="190" t="str">
        <f t="shared" si="233"/>
        <v/>
      </c>
      <c r="AH263" s="190" t="str">
        <f t="shared" si="234"/>
        <v/>
      </c>
      <c r="AI263" s="21"/>
      <c r="AJ263" s="154"/>
      <c r="AK263" s="13"/>
    </row>
    <row r="264" spans="2:37">
      <c r="B264" s="9"/>
      <c r="D264" s="81" t="s">
        <v>114</v>
      </c>
      <c r="E264" s="5" t="s">
        <v>32</v>
      </c>
      <c r="F264" s="65"/>
      <c r="G264" s="65"/>
      <c r="H264" s="65"/>
      <c r="I264" s="65"/>
      <c r="J264" s="65"/>
      <c r="K264" s="65"/>
      <c r="L264" s="65"/>
      <c r="M264" s="65"/>
      <c r="N264" s="65"/>
      <c r="O264" s="65"/>
      <c r="P264" s="65"/>
      <c r="Q264" s="65"/>
      <c r="R264" s="65"/>
      <c r="S264" s="65"/>
      <c r="T264" s="65"/>
      <c r="U264" s="65"/>
      <c r="V264" s="65"/>
      <c r="W264" s="65"/>
      <c r="X264" s="33">
        <f t="shared" si="225"/>
        <v>0</v>
      </c>
      <c r="Y264" s="33">
        <f t="shared" si="226"/>
        <v>0</v>
      </c>
      <c r="Z264" s="33">
        <f t="shared" si="227"/>
        <v>0</v>
      </c>
      <c r="AA264" s="20"/>
      <c r="AB264" s="190" t="str">
        <f t="shared" si="228"/>
        <v/>
      </c>
      <c r="AC264" s="190" t="str">
        <f t="shared" si="229"/>
        <v/>
      </c>
      <c r="AD264" s="190" t="str">
        <f t="shared" si="230"/>
        <v/>
      </c>
      <c r="AE264" s="190" t="str">
        <f t="shared" si="231"/>
        <v/>
      </c>
      <c r="AF264" s="190" t="str">
        <f t="shared" si="232"/>
        <v/>
      </c>
      <c r="AG264" s="190" t="str">
        <f t="shared" si="233"/>
        <v/>
      </c>
      <c r="AH264" s="190" t="str">
        <f t="shared" si="234"/>
        <v/>
      </c>
      <c r="AI264" s="20"/>
      <c r="AJ264" s="62"/>
      <c r="AK264" s="13"/>
    </row>
    <row r="265" spans="2:37">
      <c r="B265" s="9"/>
      <c r="D265" s="81" t="s">
        <v>168</v>
      </c>
      <c r="E265" s="5" t="s">
        <v>32</v>
      </c>
      <c r="F265" s="65"/>
      <c r="G265" s="65"/>
      <c r="H265" s="65"/>
      <c r="I265" s="65"/>
      <c r="J265" s="65"/>
      <c r="K265" s="65"/>
      <c r="L265" s="65"/>
      <c r="M265" s="65"/>
      <c r="N265" s="65"/>
      <c r="O265" s="65"/>
      <c r="P265" s="65"/>
      <c r="Q265" s="65"/>
      <c r="R265" s="65"/>
      <c r="S265" s="65"/>
      <c r="T265" s="65"/>
      <c r="U265" s="65"/>
      <c r="V265" s="65"/>
      <c r="W265" s="65"/>
      <c r="X265" s="33">
        <f t="shared" si="225"/>
        <v>0</v>
      </c>
      <c r="Y265" s="33">
        <f t="shared" si="226"/>
        <v>0</v>
      </c>
      <c r="Z265" s="33">
        <f t="shared" si="227"/>
        <v>0</v>
      </c>
      <c r="AA265" s="21"/>
      <c r="AB265" s="190" t="str">
        <f t="shared" si="228"/>
        <v/>
      </c>
      <c r="AC265" s="190" t="str">
        <f t="shared" si="229"/>
        <v/>
      </c>
      <c r="AD265" s="190" t="str">
        <f t="shared" si="230"/>
        <v/>
      </c>
      <c r="AE265" s="190" t="str">
        <f t="shared" si="231"/>
        <v/>
      </c>
      <c r="AF265" s="190" t="str">
        <f t="shared" si="232"/>
        <v/>
      </c>
      <c r="AG265" s="190" t="str">
        <f t="shared" si="233"/>
        <v/>
      </c>
      <c r="AH265" s="190" t="str">
        <f t="shared" si="234"/>
        <v/>
      </c>
      <c r="AI265" s="21"/>
      <c r="AJ265" s="154"/>
      <c r="AK265" s="13"/>
    </row>
    <row r="266" spans="2:37">
      <c r="B266" s="9"/>
      <c r="D266" s="81" t="s">
        <v>169</v>
      </c>
      <c r="E266" s="5" t="s">
        <v>32</v>
      </c>
      <c r="F266" s="65"/>
      <c r="G266" s="65"/>
      <c r="H266" s="65"/>
      <c r="I266" s="65"/>
      <c r="J266" s="65"/>
      <c r="K266" s="65"/>
      <c r="L266" s="65"/>
      <c r="M266" s="65"/>
      <c r="N266" s="65"/>
      <c r="O266" s="65"/>
      <c r="P266" s="65"/>
      <c r="Q266" s="65"/>
      <c r="R266" s="65"/>
      <c r="S266" s="65"/>
      <c r="T266" s="65"/>
      <c r="U266" s="65"/>
      <c r="V266" s="65"/>
      <c r="W266" s="65"/>
      <c r="X266" s="33">
        <f t="shared" si="225"/>
        <v>0</v>
      </c>
      <c r="Y266" s="33">
        <f t="shared" si="226"/>
        <v>0</v>
      </c>
      <c r="Z266" s="33">
        <f t="shared" si="227"/>
        <v>0</v>
      </c>
      <c r="AA266" s="21"/>
      <c r="AB266" s="190" t="str">
        <f t="shared" si="228"/>
        <v/>
      </c>
      <c r="AC266" s="190" t="str">
        <f t="shared" si="229"/>
        <v/>
      </c>
      <c r="AD266" s="190" t="str">
        <f t="shared" si="230"/>
        <v/>
      </c>
      <c r="AE266" s="190" t="str">
        <f t="shared" si="231"/>
        <v/>
      </c>
      <c r="AF266" s="190" t="str">
        <f t="shared" si="232"/>
        <v/>
      </c>
      <c r="AG266" s="190" t="str">
        <f t="shared" si="233"/>
        <v/>
      </c>
      <c r="AH266" s="190" t="str">
        <f t="shared" si="234"/>
        <v/>
      </c>
      <c r="AI266" s="21"/>
      <c r="AJ266" s="154"/>
      <c r="AK266" s="13"/>
    </row>
    <row r="267" spans="2:37">
      <c r="B267" s="9"/>
      <c r="D267" s="81" t="s">
        <v>115</v>
      </c>
      <c r="E267" s="5" t="s">
        <v>32</v>
      </c>
      <c r="F267" s="65"/>
      <c r="G267" s="65"/>
      <c r="H267" s="65"/>
      <c r="I267" s="65"/>
      <c r="J267" s="65"/>
      <c r="K267" s="65"/>
      <c r="L267" s="65"/>
      <c r="M267" s="65"/>
      <c r="N267" s="65"/>
      <c r="O267" s="65"/>
      <c r="P267" s="65"/>
      <c r="Q267" s="65"/>
      <c r="R267" s="65"/>
      <c r="S267" s="65"/>
      <c r="T267" s="65"/>
      <c r="U267" s="65"/>
      <c r="V267" s="65"/>
      <c r="W267" s="65"/>
      <c r="X267" s="33">
        <f t="shared" si="225"/>
        <v>0</v>
      </c>
      <c r="Y267" s="33">
        <f t="shared" si="226"/>
        <v>0</v>
      </c>
      <c r="Z267" s="33">
        <f t="shared" si="227"/>
        <v>0</v>
      </c>
      <c r="AA267" s="21"/>
      <c r="AB267" s="190" t="str">
        <f t="shared" si="228"/>
        <v/>
      </c>
      <c r="AC267" s="190" t="str">
        <f t="shared" si="229"/>
        <v/>
      </c>
      <c r="AD267" s="190" t="str">
        <f t="shared" si="230"/>
        <v/>
      </c>
      <c r="AE267" s="190" t="str">
        <f t="shared" si="231"/>
        <v/>
      </c>
      <c r="AF267" s="190" t="str">
        <f t="shared" si="232"/>
        <v/>
      </c>
      <c r="AG267" s="190" t="str">
        <f t="shared" si="233"/>
        <v/>
      </c>
      <c r="AH267" s="190" t="str">
        <f t="shared" si="234"/>
        <v/>
      </c>
      <c r="AI267" s="21"/>
      <c r="AJ267" s="154"/>
      <c r="AK267" s="13"/>
    </row>
    <row r="268" spans="2:37">
      <c r="B268" s="9"/>
      <c r="D268" s="63" t="s">
        <v>198</v>
      </c>
      <c r="E268" s="5" t="s">
        <v>32</v>
      </c>
      <c r="F268" s="33">
        <f t="shared" ref="F268:W268" si="236">+SUM(F269:F272)</f>
        <v>0</v>
      </c>
      <c r="G268" s="33">
        <f t="shared" si="236"/>
        <v>0</v>
      </c>
      <c r="H268" s="33">
        <f t="shared" si="236"/>
        <v>0</v>
      </c>
      <c r="I268" s="33">
        <f t="shared" si="236"/>
        <v>0</v>
      </c>
      <c r="J268" s="33">
        <f t="shared" si="236"/>
        <v>0</v>
      </c>
      <c r="K268" s="33">
        <f t="shared" si="236"/>
        <v>0</v>
      </c>
      <c r="L268" s="33">
        <f t="shared" si="236"/>
        <v>0</v>
      </c>
      <c r="M268" s="33">
        <f t="shared" si="236"/>
        <v>0</v>
      </c>
      <c r="N268" s="33">
        <f t="shared" si="236"/>
        <v>0</v>
      </c>
      <c r="O268" s="33">
        <f t="shared" si="236"/>
        <v>0</v>
      </c>
      <c r="P268" s="33">
        <f t="shared" si="236"/>
        <v>0</v>
      </c>
      <c r="Q268" s="33">
        <f t="shared" si="236"/>
        <v>0</v>
      </c>
      <c r="R268" s="33">
        <f t="shared" si="236"/>
        <v>0</v>
      </c>
      <c r="S268" s="33">
        <f t="shared" si="236"/>
        <v>0</v>
      </c>
      <c r="T268" s="33">
        <f t="shared" si="236"/>
        <v>0</v>
      </c>
      <c r="U268" s="33">
        <f t="shared" si="236"/>
        <v>0</v>
      </c>
      <c r="V268" s="33">
        <f t="shared" si="236"/>
        <v>0</v>
      </c>
      <c r="W268" s="33">
        <f t="shared" si="236"/>
        <v>0</v>
      </c>
      <c r="X268" s="33">
        <f t="shared" si="225"/>
        <v>0</v>
      </c>
      <c r="Y268" s="33">
        <f t="shared" si="226"/>
        <v>0</v>
      </c>
      <c r="Z268" s="33">
        <f t="shared" si="227"/>
        <v>0</v>
      </c>
      <c r="AA268" s="21"/>
      <c r="AB268" s="190" t="str">
        <f t="shared" si="228"/>
        <v/>
      </c>
      <c r="AC268" s="190" t="str">
        <f t="shared" si="229"/>
        <v/>
      </c>
      <c r="AD268" s="190" t="str">
        <f t="shared" si="230"/>
        <v/>
      </c>
      <c r="AE268" s="190" t="str">
        <f t="shared" si="231"/>
        <v/>
      </c>
      <c r="AF268" s="190" t="str">
        <f t="shared" si="232"/>
        <v/>
      </c>
      <c r="AG268" s="190" t="str">
        <f t="shared" si="233"/>
        <v/>
      </c>
      <c r="AH268" s="190" t="str">
        <f t="shared" si="234"/>
        <v/>
      </c>
      <c r="AI268" s="21"/>
      <c r="AJ268" s="154"/>
      <c r="AK268" s="13"/>
    </row>
    <row r="269" spans="2:37">
      <c r="B269" s="9"/>
      <c r="D269" s="81" t="s">
        <v>168</v>
      </c>
      <c r="E269" s="5" t="s">
        <v>32</v>
      </c>
      <c r="F269" s="65"/>
      <c r="G269" s="65"/>
      <c r="H269" s="65"/>
      <c r="I269" s="65"/>
      <c r="J269" s="65"/>
      <c r="K269" s="65"/>
      <c r="L269" s="65"/>
      <c r="M269" s="65"/>
      <c r="N269" s="65"/>
      <c r="O269" s="65"/>
      <c r="P269" s="65"/>
      <c r="Q269" s="65"/>
      <c r="R269" s="65"/>
      <c r="S269" s="65"/>
      <c r="T269" s="65"/>
      <c r="U269" s="65"/>
      <c r="V269" s="65"/>
      <c r="W269" s="65"/>
      <c r="X269" s="33">
        <f t="shared" si="225"/>
        <v>0</v>
      </c>
      <c r="Y269" s="33">
        <f t="shared" si="226"/>
        <v>0</v>
      </c>
      <c r="Z269" s="33">
        <f t="shared" si="227"/>
        <v>0</v>
      </c>
      <c r="AA269" s="21"/>
      <c r="AB269" s="190" t="str">
        <f t="shared" si="228"/>
        <v/>
      </c>
      <c r="AC269" s="190" t="str">
        <f t="shared" si="229"/>
        <v/>
      </c>
      <c r="AD269" s="190" t="str">
        <f t="shared" si="230"/>
        <v/>
      </c>
      <c r="AE269" s="190" t="str">
        <f t="shared" si="231"/>
        <v/>
      </c>
      <c r="AF269" s="190" t="str">
        <f t="shared" si="232"/>
        <v/>
      </c>
      <c r="AG269" s="190" t="str">
        <f t="shared" si="233"/>
        <v/>
      </c>
      <c r="AH269" s="190" t="str">
        <f t="shared" si="234"/>
        <v/>
      </c>
      <c r="AI269" s="21"/>
      <c r="AJ269" s="154"/>
      <c r="AK269" s="13"/>
    </row>
    <row r="270" spans="2:37">
      <c r="B270" s="9"/>
      <c r="D270" s="81" t="s">
        <v>169</v>
      </c>
      <c r="E270" s="5" t="s">
        <v>32</v>
      </c>
      <c r="F270" s="65"/>
      <c r="G270" s="65"/>
      <c r="H270" s="65"/>
      <c r="I270" s="65"/>
      <c r="J270" s="65"/>
      <c r="K270" s="65"/>
      <c r="L270" s="65"/>
      <c r="M270" s="65"/>
      <c r="N270" s="65"/>
      <c r="O270" s="65"/>
      <c r="P270" s="65"/>
      <c r="Q270" s="65"/>
      <c r="R270" s="65"/>
      <c r="S270" s="65"/>
      <c r="T270" s="65"/>
      <c r="U270" s="65"/>
      <c r="V270" s="65"/>
      <c r="W270" s="65"/>
      <c r="X270" s="33">
        <f t="shared" si="225"/>
        <v>0</v>
      </c>
      <c r="Y270" s="33">
        <f t="shared" si="226"/>
        <v>0</v>
      </c>
      <c r="Z270" s="33">
        <f t="shared" si="227"/>
        <v>0</v>
      </c>
      <c r="AA270" s="21"/>
      <c r="AB270" s="190" t="str">
        <f t="shared" si="228"/>
        <v/>
      </c>
      <c r="AC270" s="190" t="str">
        <f t="shared" si="229"/>
        <v/>
      </c>
      <c r="AD270" s="190" t="str">
        <f t="shared" si="230"/>
        <v/>
      </c>
      <c r="AE270" s="190" t="str">
        <f t="shared" si="231"/>
        <v/>
      </c>
      <c r="AF270" s="190" t="str">
        <f t="shared" si="232"/>
        <v/>
      </c>
      <c r="AG270" s="190" t="str">
        <f t="shared" si="233"/>
        <v/>
      </c>
      <c r="AH270" s="190" t="str">
        <f t="shared" si="234"/>
        <v/>
      </c>
      <c r="AI270" s="21"/>
      <c r="AJ270" s="154"/>
      <c r="AK270" s="13"/>
    </row>
    <row r="271" spans="2:37">
      <c r="B271" s="9"/>
      <c r="D271" s="81" t="s">
        <v>137</v>
      </c>
      <c r="E271" s="5" t="s">
        <v>32</v>
      </c>
      <c r="F271" s="65"/>
      <c r="G271" s="65"/>
      <c r="H271" s="65"/>
      <c r="I271" s="65"/>
      <c r="J271" s="65"/>
      <c r="K271" s="65"/>
      <c r="L271" s="65"/>
      <c r="M271" s="65"/>
      <c r="N271" s="65"/>
      <c r="O271" s="65"/>
      <c r="P271" s="65"/>
      <c r="Q271" s="65"/>
      <c r="R271" s="65"/>
      <c r="S271" s="65"/>
      <c r="T271" s="65"/>
      <c r="U271" s="65"/>
      <c r="V271" s="65"/>
      <c r="W271" s="65"/>
      <c r="X271" s="33">
        <f t="shared" si="225"/>
        <v>0</v>
      </c>
      <c r="Y271" s="33">
        <f t="shared" si="226"/>
        <v>0</v>
      </c>
      <c r="Z271" s="33">
        <f t="shared" si="227"/>
        <v>0</v>
      </c>
      <c r="AA271" s="21"/>
      <c r="AB271" s="190" t="str">
        <f t="shared" si="228"/>
        <v/>
      </c>
      <c r="AC271" s="190" t="str">
        <f t="shared" si="229"/>
        <v/>
      </c>
      <c r="AD271" s="190" t="str">
        <f t="shared" si="230"/>
        <v/>
      </c>
      <c r="AE271" s="190" t="str">
        <f t="shared" si="231"/>
        <v/>
      </c>
      <c r="AF271" s="190" t="str">
        <f t="shared" si="232"/>
        <v/>
      </c>
      <c r="AG271" s="190" t="str">
        <f t="shared" si="233"/>
        <v/>
      </c>
      <c r="AH271" s="190" t="str">
        <f t="shared" si="234"/>
        <v/>
      </c>
      <c r="AI271" s="21"/>
      <c r="AJ271" s="154"/>
      <c r="AK271" s="13"/>
    </row>
    <row r="272" spans="2:37">
      <c r="B272" s="9"/>
      <c r="D272" s="81" t="s">
        <v>139</v>
      </c>
      <c r="E272" s="5" t="s">
        <v>32</v>
      </c>
      <c r="F272" s="65"/>
      <c r="G272" s="65"/>
      <c r="H272" s="65"/>
      <c r="I272" s="65"/>
      <c r="J272" s="65"/>
      <c r="K272" s="65"/>
      <c r="L272" s="65"/>
      <c r="M272" s="65"/>
      <c r="N272" s="65"/>
      <c r="O272" s="65"/>
      <c r="P272" s="65"/>
      <c r="Q272" s="65"/>
      <c r="R272" s="65"/>
      <c r="S272" s="65"/>
      <c r="T272" s="65"/>
      <c r="U272" s="65"/>
      <c r="V272" s="65"/>
      <c r="W272" s="65"/>
      <c r="X272" s="33">
        <f t="shared" si="225"/>
        <v>0</v>
      </c>
      <c r="Y272" s="33">
        <f t="shared" si="226"/>
        <v>0</v>
      </c>
      <c r="Z272" s="33">
        <f t="shared" si="227"/>
        <v>0</v>
      </c>
      <c r="AA272" s="21"/>
      <c r="AB272" s="190" t="str">
        <f t="shared" si="228"/>
        <v/>
      </c>
      <c r="AC272" s="190" t="str">
        <f t="shared" si="229"/>
        <v/>
      </c>
      <c r="AD272" s="190" t="str">
        <f t="shared" si="230"/>
        <v/>
      </c>
      <c r="AE272" s="190" t="str">
        <f t="shared" si="231"/>
        <v/>
      </c>
      <c r="AF272" s="190" t="str">
        <f t="shared" si="232"/>
        <v/>
      </c>
      <c r="AG272" s="190" t="str">
        <f t="shared" si="233"/>
        <v/>
      </c>
      <c r="AH272" s="190" t="str">
        <f t="shared" si="234"/>
        <v/>
      </c>
      <c r="AI272" s="21"/>
      <c r="AJ272" s="154"/>
      <c r="AK272" s="13"/>
    </row>
    <row r="273" spans="2:37">
      <c r="B273" s="9"/>
      <c r="D273" s="63" t="s">
        <v>140</v>
      </c>
      <c r="E273" s="5" t="s">
        <v>32</v>
      </c>
      <c r="F273" s="33">
        <f t="shared" ref="F273:W273" ca="1" si="237">+SUM(F273:F276)</f>
        <v>0</v>
      </c>
      <c r="G273" s="33">
        <f t="shared" ca="1" si="237"/>
        <v>0</v>
      </c>
      <c r="H273" s="33">
        <f t="shared" ca="1" si="237"/>
        <v>0</v>
      </c>
      <c r="I273" s="33">
        <f t="shared" ca="1" si="237"/>
        <v>0</v>
      </c>
      <c r="J273" s="33">
        <f t="shared" ca="1" si="237"/>
        <v>0</v>
      </c>
      <c r="K273" s="33">
        <f t="shared" ca="1" si="237"/>
        <v>0</v>
      </c>
      <c r="L273" s="33">
        <f t="shared" ca="1" si="237"/>
        <v>0</v>
      </c>
      <c r="M273" s="33">
        <f t="shared" ca="1" si="237"/>
        <v>0</v>
      </c>
      <c r="N273" s="33">
        <f t="shared" ca="1" si="237"/>
        <v>0</v>
      </c>
      <c r="O273" s="33">
        <f t="shared" ca="1" si="237"/>
        <v>0</v>
      </c>
      <c r="P273" s="33">
        <f t="shared" ca="1" si="237"/>
        <v>0</v>
      </c>
      <c r="Q273" s="33">
        <f t="shared" ca="1" si="237"/>
        <v>0</v>
      </c>
      <c r="R273" s="33">
        <f t="shared" ca="1" si="237"/>
        <v>0</v>
      </c>
      <c r="S273" s="33">
        <f t="shared" ca="1" si="237"/>
        <v>0</v>
      </c>
      <c r="T273" s="33">
        <f t="shared" ca="1" si="237"/>
        <v>0</v>
      </c>
      <c r="U273" s="33">
        <f t="shared" ca="1" si="237"/>
        <v>0</v>
      </c>
      <c r="V273" s="33">
        <f t="shared" ca="1" si="237"/>
        <v>0</v>
      </c>
      <c r="W273" s="33">
        <f t="shared" ca="1" si="237"/>
        <v>0</v>
      </c>
      <c r="X273" s="33">
        <f t="shared" ca="1" si="225"/>
        <v>0</v>
      </c>
      <c r="Y273" s="33">
        <f t="shared" ca="1" si="226"/>
        <v>0</v>
      </c>
      <c r="Z273" s="33">
        <f t="shared" ca="1" si="227"/>
        <v>0</v>
      </c>
      <c r="AA273" s="20"/>
      <c r="AB273" s="190" t="str">
        <f t="shared" ca="1" si="228"/>
        <v/>
      </c>
      <c r="AC273" s="190" t="str">
        <f t="shared" ca="1" si="229"/>
        <v/>
      </c>
      <c r="AD273" s="190" t="str">
        <f t="shared" ca="1" si="230"/>
        <v/>
      </c>
      <c r="AE273" s="190" t="str">
        <f t="shared" ca="1" si="231"/>
        <v/>
      </c>
      <c r="AF273" s="190" t="str">
        <f t="shared" ca="1" si="232"/>
        <v/>
      </c>
      <c r="AG273" s="190" t="str">
        <f t="shared" ca="1" si="233"/>
        <v/>
      </c>
      <c r="AH273" s="190" t="str">
        <f t="shared" ca="1" si="234"/>
        <v/>
      </c>
      <c r="AI273" s="20"/>
      <c r="AJ273" s="62"/>
      <c r="AK273" s="13"/>
    </row>
    <row r="274" spans="2:37">
      <c r="B274" s="9"/>
      <c r="D274" s="81" t="s">
        <v>117</v>
      </c>
      <c r="E274" s="5" t="s">
        <v>32</v>
      </c>
      <c r="F274" s="65"/>
      <c r="G274" s="65"/>
      <c r="H274" s="65"/>
      <c r="I274" s="65"/>
      <c r="J274" s="65"/>
      <c r="K274" s="65"/>
      <c r="L274" s="65"/>
      <c r="M274" s="65"/>
      <c r="N274" s="65"/>
      <c r="O274" s="65"/>
      <c r="P274" s="65"/>
      <c r="Q274" s="65"/>
      <c r="R274" s="65"/>
      <c r="S274" s="65"/>
      <c r="T274" s="65"/>
      <c r="U274" s="65"/>
      <c r="V274" s="65"/>
      <c r="W274" s="65"/>
      <c r="X274" s="33">
        <f t="shared" ref="X274:X276" si="238">+SUM(F274:Q274)</f>
        <v>0</v>
      </c>
      <c r="Y274" s="33">
        <f t="shared" ref="Y274:Y276" si="239">+SUM(F274:K274)</f>
        <v>0</v>
      </c>
      <c r="Z274" s="33">
        <f t="shared" si="227"/>
        <v>0</v>
      </c>
      <c r="AA274" s="21"/>
      <c r="AB274" s="190" t="str">
        <f t="shared" si="228"/>
        <v/>
      </c>
      <c r="AC274" s="190" t="str">
        <f t="shared" si="229"/>
        <v/>
      </c>
      <c r="AD274" s="190" t="str">
        <f t="shared" si="230"/>
        <v/>
      </c>
      <c r="AE274" s="190" t="str">
        <f t="shared" si="231"/>
        <v/>
      </c>
      <c r="AF274" s="190" t="str">
        <f t="shared" si="232"/>
        <v/>
      </c>
      <c r="AG274" s="190" t="str">
        <f t="shared" si="233"/>
        <v/>
      </c>
      <c r="AH274" s="190" t="str">
        <f t="shared" si="234"/>
        <v/>
      </c>
      <c r="AI274" s="21"/>
      <c r="AJ274" s="154"/>
      <c r="AK274" s="13"/>
    </row>
    <row r="275" spans="2:37">
      <c r="B275" s="9"/>
      <c r="D275" s="81" t="s">
        <v>118</v>
      </c>
      <c r="E275" s="5" t="s">
        <v>32</v>
      </c>
      <c r="F275" s="65"/>
      <c r="G275" s="65"/>
      <c r="H275" s="65"/>
      <c r="I275" s="65"/>
      <c r="J275" s="65"/>
      <c r="K275" s="65"/>
      <c r="L275" s="65"/>
      <c r="M275" s="65"/>
      <c r="N275" s="65"/>
      <c r="O275" s="65"/>
      <c r="P275" s="65"/>
      <c r="Q275" s="65"/>
      <c r="R275" s="65"/>
      <c r="S275" s="65"/>
      <c r="T275" s="65"/>
      <c r="U275" s="65"/>
      <c r="V275" s="65"/>
      <c r="W275" s="65"/>
      <c r="X275" s="33">
        <f t="shared" si="238"/>
        <v>0</v>
      </c>
      <c r="Y275" s="33">
        <f t="shared" si="239"/>
        <v>0</v>
      </c>
      <c r="Z275" s="33">
        <f t="shared" si="227"/>
        <v>0</v>
      </c>
      <c r="AA275" s="21"/>
      <c r="AB275" s="190" t="str">
        <f t="shared" si="228"/>
        <v/>
      </c>
      <c r="AC275" s="190" t="str">
        <f t="shared" si="229"/>
        <v/>
      </c>
      <c r="AD275" s="190" t="str">
        <f t="shared" si="230"/>
        <v/>
      </c>
      <c r="AE275" s="190" t="str">
        <f t="shared" si="231"/>
        <v/>
      </c>
      <c r="AF275" s="190" t="str">
        <f t="shared" si="232"/>
        <v/>
      </c>
      <c r="AG275" s="190" t="str">
        <f t="shared" si="233"/>
        <v/>
      </c>
      <c r="AH275" s="190" t="str">
        <f t="shared" si="234"/>
        <v/>
      </c>
      <c r="AI275" s="21"/>
      <c r="AJ275" s="154"/>
      <c r="AK275" s="13"/>
    </row>
    <row r="276" spans="2:37">
      <c r="B276" s="9"/>
      <c r="D276" s="81" t="s">
        <v>119</v>
      </c>
      <c r="E276" s="5" t="s">
        <v>32</v>
      </c>
      <c r="F276" s="65"/>
      <c r="G276" s="65"/>
      <c r="H276" s="65"/>
      <c r="I276" s="65"/>
      <c r="J276" s="65"/>
      <c r="K276" s="65"/>
      <c r="L276" s="65"/>
      <c r="M276" s="65"/>
      <c r="N276" s="65"/>
      <c r="O276" s="65"/>
      <c r="P276" s="65"/>
      <c r="Q276" s="65"/>
      <c r="R276" s="65"/>
      <c r="S276" s="65"/>
      <c r="T276" s="65"/>
      <c r="U276" s="65"/>
      <c r="V276" s="65"/>
      <c r="W276" s="65"/>
      <c r="X276" s="33">
        <f t="shared" si="238"/>
        <v>0</v>
      </c>
      <c r="Y276" s="33">
        <f t="shared" si="239"/>
        <v>0</v>
      </c>
      <c r="Z276" s="33">
        <f t="shared" si="227"/>
        <v>0</v>
      </c>
      <c r="AA276" s="21"/>
      <c r="AB276" s="190" t="str">
        <f t="shared" si="228"/>
        <v/>
      </c>
      <c r="AC276" s="190" t="str">
        <f t="shared" si="229"/>
        <v/>
      </c>
      <c r="AD276" s="190" t="str">
        <f t="shared" si="230"/>
        <v/>
      </c>
      <c r="AE276" s="190" t="str">
        <f t="shared" si="231"/>
        <v/>
      </c>
      <c r="AF276" s="190" t="str">
        <f t="shared" si="232"/>
        <v/>
      </c>
      <c r="AG276" s="190" t="str">
        <f t="shared" si="233"/>
        <v/>
      </c>
      <c r="AH276" s="190" t="str">
        <f t="shared" si="234"/>
        <v/>
      </c>
      <c r="AI276" s="21"/>
      <c r="AJ276" s="154"/>
      <c r="AK276" s="13"/>
    </row>
    <row r="277" spans="2:37">
      <c r="B277" s="96"/>
      <c r="D277" s="100" t="s">
        <v>228</v>
      </c>
      <c r="E277" s="5" t="s">
        <v>32</v>
      </c>
      <c r="F277" s="65"/>
      <c r="G277" s="65"/>
      <c r="H277" s="65"/>
      <c r="I277" s="65"/>
      <c r="J277" s="65"/>
      <c r="K277" s="65"/>
      <c r="L277" s="65"/>
      <c r="M277" s="65"/>
      <c r="N277" s="65"/>
      <c r="O277" s="65"/>
      <c r="P277" s="65"/>
      <c r="Q277" s="65"/>
      <c r="R277" s="65"/>
      <c r="S277" s="65"/>
      <c r="T277" s="65"/>
      <c r="U277" s="65"/>
      <c r="V277" s="65"/>
      <c r="W277" s="65"/>
      <c r="X277" s="33">
        <f t="shared" ref="X277" si="240">+SUM(F277:Q277)</f>
        <v>0</v>
      </c>
      <c r="Y277" s="33">
        <f t="shared" ref="Y277" si="241">+SUM(F277:K277)</f>
        <v>0</v>
      </c>
      <c r="Z277" s="33">
        <f t="shared" si="227"/>
        <v>0</v>
      </c>
      <c r="AA277" s="178"/>
      <c r="AB277" s="190" t="str">
        <f t="shared" si="228"/>
        <v/>
      </c>
      <c r="AC277" s="190" t="str">
        <f t="shared" si="229"/>
        <v/>
      </c>
      <c r="AD277" s="190" t="str">
        <f t="shared" si="230"/>
        <v/>
      </c>
      <c r="AE277" s="190" t="str">
        <f t="shared" si="231"/>
        <v/>
      </c>
      <c r="AF277" s="190" t="str">
        <f t="shared" si="232"/>
        <v/>
      </c>
      <c r="AG277" s="190" t="str">
        <f t="shared" si="233"/>
        <v/>
      </c>
      <c r="AH277" s="190" t="str">
        <f t="shared" si="234"/>
        <v/>
      </c>
      <c r="AI277" s="178"/>
      <c r="AJ277" s="179"/>
      <c r="AK277" s="35"/>
    </row>
    <row r="278" spans="2:37">
      <c r="B278" s="9"/>
      <c r="D278" s="34"/>
      <c r="E278" s="34"/>
      <c r="F278" s="34"/>
      <c r="G278" s="34"/>
      <c r="H278" s="34"/>
      <c r="I278" s="34"/>
      <c r="J278" s="34"/>
      <c r="K278" s="34"/>
      <c r="L278" s="34"/>
      <c r="M278" s="34"/>
      <c r="N278" s="34"/>
      <c r="O278" s="34"/>
      <c r="P278" s="34"/>
      <c r="Q278" s="34"/>
      <c r="R278" s="34"/>
      <c r="S278" s="34"/>
      <c r="T278" s="34"/>
      <c r="U278" s="34"/>
      <c r="V278" s="34"/>
      <c r="W278" s="34"/>
      <c r="X278" s="34"/>
      <c r="Y278" s="34"/>
      <c r="Z278" s="34"/>
      <c r="AA278" s="34"/>
      <c r="AB278" s="34"/>
      <c r="AC278" s="34"/>
      <c r="AD278" s="34"/>
      <c r="AE278" s="34"/>
      <c r="AF278" s="34"/>
      <c r="AG278" s="34"/>
      <c r="AH278" s="34"/>
      <c r="AI278" s="34"/>
      <c r="AJ278" s="34"/>
      <c r="AK278" s="13"/>
    </row>
    <row r="279" spans="2:37" ht="25.5">
      <c r="B279" s="9"/>
      <c r="C279" s="98" t="s">
        <v>379</v>
      </c>
      <c r="D279" s="133" t="s">
        <v>253</v>
      </c>
      <c r="E279" s="12" t="s">
        <v>47</v>
      </c>
      <c r="F279" s="127">
        <v>43466</v>
      </c>
      <c r="G279" s="127">
        <v>43497</v>
      </c>
      <c r="H279" s="127">
        <v>43525</v>
      </c>
      <c r="I279" s="127">
        <v>43556</v>
      </c>
      <c r="J279" s="127">
        <v>43586</v>
      </c>
      <c r="K279" s="127">
        <v>43617</v>
      </c>
      <c r="L279" s="127">
        <v>43647</v>
      </c>
      <c r="M279" s="127">
        <v>43678</v>
      </c>
      <c r="N279" s="127">
        <v>43709</v>
      </c>
      <c r="O279" s="127">
        <v>43739</v>
      </c>
      <c r="P279" s="127">
        <v>43770</v>
      </c>
      <c r="Q279" s="127">
        <v>43800</v>
      </c>
      <c r="R279" s="191">
        <v>44013</v>
      </c>
      <c r="S279" s="191">
        <v>44044</v>
      </c>
      <c r="T279" s="191">
        <v>44075</v>
      </c>
      <c r="U279" s="191">
        <v>44105</v>
      </c>
      <c r="V279" s="191">
        <v>44136</v>
      </c>
      <c r="W279" s="191">
        <v>44166</v>
      </c>
      <c r="X279" s="192">
        <v>2019</v>
      </c>
      <c r="Y279" s="193" t="s">
        <v>302</v>
      </c>
      <c r="Z279" s="193" t="s">
        <v>303</v>
      </c>
      <c r="AA279" s="192"/>
      <c r="AB279" s="194" t="s">
        <v>296</v>
      </c>
      <c r="AC279" s="194" t="s">
        <v>297</v>
      </c>
      <c r="AD279" s="194" t="s">
        <v>298</v>
      </c>
      <c r="AE279" s="194" t="s">
        <v>299</v>
      </c>
      <c r="AF279" s="194" t="s">
        <v>300</v>
      </c>
      <c r="AG279" s="194" t="s">
        <v>301</v>
      </c>
      <c r="AH279" s="194" t="s">
        <v>304</v>
      </c>
      <c r="AI279" s="12"/>
      <c r="AJ279" s="12" t="s">
        <v>31</v>
      </c>
      <c r="AK279" s="13"/>
    </row>
    <row r="280" spans="2:37">
      <c r="B280" s="9"/>
      <c r="D280" s="176" t="s">
        <v>203</v>
      </c>
      <c r="E280" s="5" t="s">
        <v>32</v>
      </c>
      <c r="F280" s="33">
        <f>F281+F288</f>
        <v>0</v>
      </c>
      <c r="G280" s="33">
        <f t="shared" ref="G280:W280" si="242">G281+G288</f>
        <v>0</v>
      </c>
      <c r="H280" s="33">
        <f t="shared" si="242"/>
        <v>0</v>
      </c>
      <c r="I280" s="33">
        <f t="shared" si="242"/>
        <v>0</v>
      </c>
      <c r="J280" s="33">
        <f t="shared" si="242"/>
        <v>0</v>
      </c>
      <c r="K280" s="33">
        <f t="shared" si="242"/>
        <v>0</v>
      </c>
      <c r="L280" s="33">
        <f t="shared" si="242"/>
        <v>0</v>
      </c>
      <c r="M280" s="33">
        <f t="shared" si="242"/>
        <v>0</v>
      </c>
      <c r="N280" s="33">
        <f t="shared" si="242"/>
        <v>0</v>
      </c>
      <c r="O280" s="33">
        <f t="shared" si="242"/>
        <v>0</v>
      </c>
      <c r="P280" s="33">
        <f t="shared" si="242"/>
        <v>0</v>
      </c>
      <c r="Q280" s="33">
        <f t="shared" si="242"/>
        <v>0</v>
      </c>
      <c r="R280" s="33">
        <f t="shared" si="242"/>
        <v>0</v>
      </c>
      <c r="S280" s="33">
        <f t="shared" si="242"/>
        <v>0</v>
      </c>
      <c r="T280" s="33">
        <f t="shared" si="242"/>
        <v>0</v>
      </c>
      <c r="U280" s="33">
        <f t="shared" si="242"/>
        <v>0</v>
      </c>
      <c r="V280" s="33">
        <f t="shared" si="242"/>
        <v>0</v>
      </c>
      <c r="W280" s="33">
        <f t="shared" si="242"/>
        <v>0</v>
      </c>
      <c r="X280" s="33">
        <f t="shared" ref="X280" si="243">+SUM(F280:Q280)</f>
        <v>0</v>
      </c>
      <c r="Y280" s="33">
        <f t="shared" ref="Y280" si="244">+SUM(F280:K280)</f>
        <v>0</v>
      </c>
      <c r="Z280" s="33">
        <f t="shared" ref="Z280:Z294" si="245">+SUM(R280:W280)</f>
        <v>0</v>
      </c>
      <c r="AA280" s="21"/>
      <c r="AB280" s="190" t="str">
        <f t="shared" ref="AB280:AB294" si="246">+IFERROR((R280/L280)-1,"")</f>
        <v/>
      </c>
      <c r="AC280" s="190" t="str">
        <f t="shared" ref="AC280:AC294" si="247">+IFERROR((S280/M280)-1,"")</f>
        <v/>
      </c>
      <c r="AD280" s="190" t="str">
        <f t="shared" ref="AD280:AD294" si="248">+IFERROR((T280/N280)-1,"")</f>
        <v/>
      </c>
      <c r="AE280" s="190" t="str">
        <f t="shared" ref="AE280:AE294" si="249">+IFERROR((U280/O280)-1,"")</f>
        <v/>
      </c>
      <c r="AF280" s="190" t="str">
        <f t="shared" ref="AF280:AF294" si="250">+IFERROR((V280/P280)-1,"")</f>
        <v/>
      </c>
      <c r="AG280" s="190" t="str">
        <f t="shared" ref="AG280:AG294" si="251">+IFERROR((W280/Q280)-1,"")</f>
        <v/>
      </c>
      <c r="AH280" s="190" t="str">
        <f t="shared" ref="AH280:AH294" si="252">+IFERROR((Z280/Y280)-1,"")</f>
        <v/>
      </c>
      <c r="AI280" s="21"/>
      <c r="AJ280" s="154"/>
      <c r="AK280" s="13"/>
    </row>
    <row r="281" spans="2:37">
      <c r="B281" s="9"/>
      <c r="D281" s="97" t="s">
        <v>201</v>
      </c>
      <c r="E281" s="5" t="s">
        <v>32</v>
      </c>
      <c r="F281" s="33">
        <f>F282+F285</f>
        <v>0</v>
      </c>
      <c r="G281" s="33">
        <f t="shared" ref="G281:W281" si="253">G282+G285</f>
        <v>0</v>
      </c>
      <c r="H281" s="33">
        <f t="shared" si="253"/>
        <v>0</v>
      </c>
      <c r="I281" s="33">
        <f t="shared" si="253"/>
        <v>0</v>
      </c>
      <c r="J281" s="33">
        <f t="shared" si="253"/>
        <v>0</v>
      </c>
      <c r="K281" s="33">
        <f t="shared" si="253"/>
        <v>0</v>
      </c>
      <c r="L281" s="33">
        <f t="shared" si="253"/>
        <v>0</v>
      </c>
      <c r="M281" s="33">
        <f t="shared" si="253"/>
        <v>0</v>
      </c>
      <c r="N281" s="33">
        <f t="shared" si="253"/>
        <v>0</v>
      </c>
      <c r="O281" s="33">
        <f t="shared" si="253"/>
        <v>0</v>
      </c>
      <c r="P281" s="33">
        <f t="shared" si="253"/>
        <v>0</v>
      </c>
      <c r="Q281" s="33">
        <f t="shared" si="253"/>
        <v>0</v>
      </c>
      <c r="R281" s="33">
        <f t="shared" si="253"/>
        <v>0</v>
      </c>
      <c r="S281" s="33">
        <f t="shared" si="253"/>
        <v>0</v>
      </c>
      <c r="T281" s="33">
        <f t="shared" si="253"/>
        <v>0</v>
      </c>
      <c r="U281" s="33">
        <f t="shared" si="253"/>
        <v>0</v>
      </c>
      <c r="V281" s="33">
        <f t="shared" si="253"/>
        <v>0</v>
      </c>
      <c r="W281" s="33">
        <f t="shared" si="253"/>
        <v>0</v>
      </c>
      <c r="X281" s="33">
        <f t="shared" ref="X281:X294" si="254">+SUM(F281:Q281)</f>
        <v>0</v>
      </c>
      <c r="Y281" s="33">
        <f t="shared" ref="Y281:Y294" si="255">+SUM(F281:K281)</f>
        <v>0</v>
      </c>
      <c r="Z281" s="33">
        <f t="shared" si="245"/>
        <v>0</v>
      </c>
      <c r="AA281" s="21"/>
      <c r="AB281" s="190" t="str">
        <f t="shared" si="246"/>
        <v/>
      </c>
      <c r="AC281" s="190" t="str">
        <f t="shared" si="247"/>
        <v/>
      </c>
      <c r="AD281" s="190" t="str">
        <f t="shared" si="248"/>
        <v/>
      </c>
      <c r="AE281" s="190" t="str">
        <f t="shared" si="249"/>
        <v/>
      </c>
      <c r="AF281" s="190" t="str">
        <f t="shared" si="250"/>
        <v/>
      </c>
      <c r="AG281" s="190" t="str">
        <f t="shared" si="251"/>
        <v/>
      </c>
      <c r="AH281" s="190" t="str">
        <f t="shared" si="252"/>
        <v/>
      </c>
      <c r="AI281" s="21"/>
      <c r="AJ281" s="154"/>
      <c r="AK281" s="13"/>
    </row>
    <row r="282" spans="2:37">
      <c r="B282" s="9"/>
      <c r="D282" s="106" t="s">
        <v>199</v>
      </c>
      <c r="E282" s="5" t="s">
        <v>32</v>
      </c>
      <c r="F282" s="33">
        <f>F283+F284</f>
        <v>0</v>
      </c>
      <c r="G282" s="33">
        <f t="shared" ref="G282:W282" si="256">G283+G284</f>
        <v>0</v>
      </c>
      <c r="H282" s="33">
        <f t="shared" si="256"/>
        <v>0</v>
      </c>
      <c r="I282" s="33">
        <f t="shared" si="256"/>
        <v>0</v>
      </c>
      <c r="J282" s="33">
        <f t="shared" si="256"/>
        <v>0</v>
      </c>
      <c r="K282" s="33">
        <f t="shared" si="256"/>
        <v>0</v>
      </c>
      <c r="L282" s="33">
        <f t="shared" si="256"/>
        <v>0</v>
      </c>
      <c r="M282" s="33">
        <f t="shared" si="256"/>
        <v>0</v>
      </c>
      <c r="N282" s="33">
        <f t="shared" si="256"/>
        <v>0</v>
      </c>
      <c r="O282" s="33">
        <f t="shared" si="256"/>
        <v>0</v>
      </c>
      <c r="P282" s="33">
        <f t="shared" si="256"/>
        <v>0</v>
      </c>
      <c r="Q282" s="33">
        <f t="shared" si="256"/>
        <v>0</v>
      </c>
      <c r="R282" s="33">
        <f t="shared" si="256"/>
        <v>0</v>
      </c>
      <c r="S282" s="33">
        <f t="shared" si="256"/>
        <v>0</v>
      </c>
      <c r="T282" s="33">
        <f t="shared" si="256"/>
        <v>0</v>
      </c>
      <c r="U282" s="33">
        <f t="shared" si="256"/>
        <v>0</v>
      </c>
      <c r="V282" s="33">
        <f t="shared" si="256"/>
        <v>0</v>
      </c>
      <c r="W282" s="33">
        <f t="shared" si="256"/>
        <v>0</v>
      </c>
      <c r="X282" s="33">
        <f t="shared" si="254"/>
        <v>0</v>
      </c>
      <c r="Y282" s="33">
        <f t="shared" si="255"/>
        <v>0</v>
      </c>
      <c r="Z282" s="33">
        <f t="shared" si="245"/>
        <v>0</v>
      </c>
      <c r="AA282" s="21"/>
      <c r="AB282" s="190" t="str">
        <f t="shared" si="246"/>
        <v/>
      </c>
      <c r="AC282" s="190" t="str">
        <f t="shared" si="247"/>
        <v/>
      </c>
      <c r="AD282" s="190" t="str">
        <f t="shared" si="248"/>
        <v/>
      </c>
      <c r="AE282" s="190" t="str">
        <f t="shared" si="249"/>
        <v/>
      </c>
      <c r="AF282" s="190" t="str">
        <f t="shared" si="250"/>
        <v/>
      </c>
      <c r="AG282" s="190" t="str">
        <f t="shared" si="251"/>
        <v/>
      </c>
      <c r="AH282" s="190" t="str">
        <f t="shared" si="252"/>
        <v/>
      </c>
      <c r="AI282" s="21"/>
      <c r="AJ282" s="154"/>
      <c r="AK282" s="13"/>
    </row>
    <row r="283" spans="2:37">
      <c r="B283" s="9"/>
      <c r="D283" s="81" t="s">
        <v>122</v>
      </c>
      <c r="E283" s="5" t="s">
        <v>32</v>
      </c>
      <c r="F283" s="65"/>
      <c r="G283" s="65"/>
      <c r="H283" s="65"/>
      <c r="I283" s="65"/>
      <c r="J283" s="65"/>
      <c r="K283" s="65"/>
      <c r="L283" s="65"/>
      <c r="M283" s="65"/>
      <c r="N283" s="65"/>
      <c r="O283" s="65"/>
      <c r="P283" s="65"/>
      <c r="Q283" s="65"/>
      <c r="R283" s="65"/>
      <c r="S283" s="65"/>
      <c r="T283" s="65"/>
      <c r="U283" s="65"/>
      <c r="V283" s="65"/>
      <c r="W283" s="65"/>
      <c r="X283" s="33">
        <f t="shared" si="254"/>
        <v>0</v>
      </c>
      <c r="Y283" s="33">
        <f t="shared" si="255"/>
        <v>0</v>
      </c>
      <c r="Z283" s="33">
        <f t="shared" si="245"/>
        <v>0</v>
      </c>
      <c r="AA283" s="21"/>
      <c r="AB283" s="190" t="str">
        <f t="shared" si="246"/>
        <v/>
      </c>
      <c r="AC283" s="190" t="str">
        <f t="shared" si="247"/>
        <v/>
      </c>
      <c r="AD283" s="190" t="str">
        <f t="shared" si="248"/>
        <v/>
      </c>
      <c r="AE283" s="190" t="str">
        <f t="shared" si="249"/>
        <v/>
      </c>
      <c r="AF283" s="190" t="str">
        <f t="shared" si="250"/>
        <v/>
      </c>
      <c r="AG283" s="190" t="str">
        <f t="shared" si="251"/>
        <v/>
      </c>
      <c r="AH283" s="190" t="str">
        <f t="shared" si="252"/>
        <v/>
      </c>
      <c r="AI283" s="21"/>
      <c r="AJ283" s="154"/>
      <c r="AK283" s="13"/>
    </row>
    <row r="284" spans="2:37">
      <c r="B284" s="9"/>
      <c r="D284" s="81" t="s">
        <v>138</v>
      </c>
      <c r="E284" s="5" t="s">
        <v>32</v>
      </c>
      <c r="F284" s="65"/>
      <c r="G284" s="65"/>
      <c r="H284" s="65"/>
      <c r="I284" s="65"/>
      <c r="J284" s="65"/>
      <c r="K284" s="65"/>
      <c r="L284" s="65"/>
      <c r="M284" s="65"/>
      <c r="N284" s="65"/>
      <c r="O284" s="65"/>
      <c r="P284" s="65"/>
      <c r="Q284" s="65"/>
      <c r="R284" s="65"/>
      <c r="S284" s="65"/>
      <c r="T284" s="65"/>
      <c r="U284" s="65"/>
      <c r="V284" s="65"/>
      <c r="W284" s="65"/>
      <c r="X284" s="33">
        <f t="shared" si="254"/>
        <v>0</v>
      </c>
      <c r="Y284" s="33">
        <f t="shared" si="255"/>
        <v>0</v>
      </c>
      <c r="Z284" s="33">
        <f t="shared" si="245"/>
        <v>0</v>
      </c>
      <c r="AA284" s="21"/>
      <c r="AB284" s="190" t="str">
        <f t="shared" si="246"/>
        <v/>
      </c>
      <c r="AC284" s="190" t="str">
        <f t="shared" si="247"/>
        <v/>
      </c>
      <c r="AD284" s="190" t="str">
        <f t="shared" si="248"/>
        <v/>
      </c>
      <c r="AE284" s="190" t="str">
        <f t="shared" si="249"/>
        <v/>
      </c>
      <c r="AF284" s="190" t="str">
        <f t="shared" si="250"/>
        <v/>
      </c>
      <c r="AG284" s="190" t="str">
        <f t="shared" si="251"/>
        <v/>
      </c>
      <c r="AH284" s="190" t="str">
        <f t="shared" si="252"/>
        <v/>
      </c>
      <c r="AI284" s="21"/>
      <c r="AJ284" s="154"/>
      <c r="AK284" s="13"/>
    </row>
    <row r="285" spans="2:37">
      <c r="B285" s="9"/>
      <c r="D285" s="106" t="s">
        <v>200</v>
      </c>
      <c r="E285" s="5" t="s">
        <v>32</v>
      </c>
      <c r="F285" s="33">
        <f>F286+F287</f>
        <v>0</v>
      </c>
      <c r="G285" s="33">
        <f t="shared" ref="G285:W285" si="257">G286+G287</f>
        <v>0</v>
      </c>
      <c r="H285" s="33">
        <f t="shared" si="257"/>
        <v>0</v>
      </c>
      <c r="I285" s="33">
        <f t="shared" si="257"/>
        <v>0</v>
      </c>
      <c r="J285" s="33">
        <f t="shared" si="257"/>
        <v>0</v>
      </c>
      <c r="K285" s="33">
        <f t="shared" si="257"/>
        <v>0</v>
      </c>
      <c r="L285" s="33">
        <f t="shared" si="257"/>
        <v>0</v>
      </c>
      <c r="M285" s="33">
        <f t="shared" si="257"/>
        <v>0</v>
      </c>
      <c r="N285" s="33">
        <f t="shared" si="257"/>
        <v>0</v>
      </c>
      <c r="O285" s="33">
        <f t="shared" si="257"/>
        <v>0</v>
      </c>
      <c r="P285" s="33">
        <f t="shared" si="257"/>
        <v>0</v>
      </c>
      <c r="Q285" s="33">
        <f t="shared" si="257"/>
        <v>0</v>
      </c>
      <c r="R285" s="33">
        <f t="shared" si="257"/>
        <v>0</v>
      </c>
      <c r="S285" s="33">
        <f t="shared" si="257"/>
        <v>0</v>
      </c>
      <c r="T285" s="33">
        <f t="shared" si="257"/>
        <v>0</v>
      </c>
      <c r="U285" s="33">
        <f t="shared" si="257"/>
        <v>0</v>
      </c>
      <c r="V285" s="33">
        <f t="shared" si="257"/>
        <v>0</v>
      </c>
      <c r="W285" s="33">
        <f t="shared" si="257"/>
        <v>0</v>
      </c>
      <c r="X285" s="33">
        <f t="shared" si="254"/>
        <v>0</v>
      </c>
      <c r="Y285" s="33">
        <f t="shared" si="255"/>
        <v>0</v>
      </c>
      <c r="Z285" s="33">
        <f t="shared" si="245"/>
        <v>0</v>
      </c>
      <c r="AA285" s="21"/>
      <c r="AB285" s="190" t="str">
        <f t="shared" si="246"/>
        <v/>
      </c>
      <c r="AC285" s="190" t="str">
        <f t="shared" si="247"/>
        <v/>
      </c>
      <c r="AD285" s="190" t="str">
        <f t="shared" si="248"/>
        <v/>
      </c>
      <c r="AE285" s="190" t="str">
        <f t="shared" si="249"/>
        <v/>
      </c>
      <c r="AF285" s="190" t="str">
        <f t="shared" si="250"/>
        <v/>
      </c>
      <c r="AG285" s="190" t="str">
        <f t="shared" si="251"/>
        <v/>
      </c>
      <c r="AH285" s="190" t="str">
        <f t="shared" si="252"/>
        <v/>
      </c>
      <c r="AI285" s="21"/>
      <c r="AJ285" s="154"/>
      <c r="AK285" s="13"/>
    </row>
    <row r="286" spans="2:37">
      <c r="B286" s="9"/>
      <c r="D286" s="81" t="s">
        <v>122</v>
      </c>
      <c r="E286" s="5" t="s">
        <v>32</v>
      </c>
      <c r="F286" s="65"/>
      <c r="G286" s="65"/>
      <c r="H286" s="65"/>
      <c r="I286" s="65"/>
      <c r="J286" s="65"/>
      <c r="K286" s="65"/>
      <c r="L286" s="65"/>
      <c r="M286" s="65"/>
      <c r="N286" s="65"/>
      <c r="O286" s="65"/>
      <c r="P286" s="65"/>
      <c r="Q286" s="65"/>
      <c r="R286" s="65"/>
      <c r="S286" s="65"/>
      <c r="T286" s="65"/>
      <c r="U286" s="65"/>
      <c r="V286" s="65"/>
      <c r="W286" s="65"/>
      <c r="X286" s="33">
        <f t="shared" si="254"/>
        <v>0</v>
      </c>
      <c r="Y286" s="33">
        <f t="shared" si="255"/>
        <v>0</v>
      </c>
      <c r="Z286" s="33">
        <f t="shared" si="245"/>
        <v>0</v>
      </c>
      <c r="AA286" s="21"/>
      <c r="AB286" s="190" t="str">
        <f t="shared" si="246"/>
        <v/>
      </c>
      <c r="AC286" s="190" t="str">
        <f t="shared" si="247"/>
        <v/>
      </c>
      <c r="AD286" s="190" t="str">
        <f t="shared" si="248"/>
        <v/>
      </c>
      <c r="AE286" s="190" t="str">
        <f t="shared" si="249"/>
        <v/>
      </c>
      <c r="AF286" s="190" t="str">
        <f t="shared" si="250"/>
        <v/>
      </c>
      <c r="AG286" s="190" t="str">
        <f t="shared" si="251"/>
        <v/>
      </c>
      <c r="AH286" s="190" t="str">
        <f t="shared" si="252"/>
        <v/>
      </c>
      <c r="AI286" s="21"/>
      <c r="AJ286" s="154"/>
      <c r="AK286" s="13"/>
    </row>
    <row r="287" spans="2:37">
      <c r="B287" s="9"/>
      <c r="D287" s="81" t="s">
        <v>138</v>
      </c>
      <c r="E287" s="5" t="s">
        <v>32</v>
      </c>
      <c r="F287" s="65"/>
      <c r="G287" s="65"/>
      <c r="H287" s="65"/>
      <c r="I287" s="65"/>
      <c r="J287" s="65"/>
      <c r="K287" s="65"/>
      <c r="L287" s="65"/>
      <c r="M287" s="65"/>
      <c r="N287" s="65"/>
      <c r="O287" s="65"/>
      <c r="P287" s="65"/>
      <c r="Q287" s="65"/>
      <c r="R287" s="65"/>
      <c r="S287" s="65"/>
      <c r="T287" s="65"/>
      <c r="U287" s="65"/>
      <c r="V287" s="65"/>
      <c r="W287" s="65"/>
      <c r="X287" s="33">
        <f t="shared" si="254"/>
        <v>0</v>
      </c>
      <c r="Y287" s="33">
        <f t="shared" si="255"/>
        <v>0</v>
      </c>
      <c r="Z287" s="33">
        <f t="shared" si="245"/>
        <v>0</v>
      </c>
      <c r="AA287" s="21"/>
      <c r="AB287" s="190" t="str">
        <f t="shared" si="246"/>
        <v/>
      </c>
      <c r="AC287" s="190" t="str">
        <f t="shared" si="247"/>
        <v/>
      </c>
      <c r="AD287" s="190" t="str">
        <f t="shared" si="248"/>
        <v/>
      </c>
      <c r="AE287" s="190" t="str">
        <f t="shared" si="249"/>
        <v/>
      </c>
      <c r="AF287" s="190" t="str">
        <f t="shared" si="250"/>
        <v/>
      </c>
      <c r="AG287" s="190" t="str">
        <f t="shared" si="251"/>
        <v/>
      </c>
      <c r="AH287" s="190" t="str">
        <f t="shared" si="252"/>
        <v/>
      </c>
      <c r="AI287" s="21"/>
      <c r="AJ287" s="154"/>
      <c r="AK287" s="13"/>
    </row>
    <row r="288" spans="2:37">
      <c r="B288" s="9"/>
      <c r="D288" s="97" t="s">
        <v>202</v>
      </c>
      <c r="E288" s="5" t="s">
        <v>32</v>
      </c>
      <c r="F288" s="33">
        <f t="shared" ref="F288:W288" si="258">SUM(F289:F294)</f>
        <v>0</v>
      </c>
      <c r="G288" s="33">
        <f t="shared" si="258"/>
        <v>0</v>
      </c>
      <c r="H288" s="33">
        <f t="shared" si="258"/>
        <v>0</v>
      </c>
      <c r="I288" s="33">
        <f t="shared" si="258"/>
        <v>0</v>
      </c>
      <c r="J288" s="33">
        <f t="shared" si="258"/>
        <v>0</v>
      </c>
      <c r="K288" s="33">
        <f t="shared" si="258"/>
        <v>0</v>
      </c>
      <c r="L288" s="33">
        <f t="shared" si="258"/>
        <v>0</v>
      </c>
      <c r="M288" s="33">
        <f t="shared" si="258"/>
        <v>0</v>
      </c>
      <c r="N288" s="33">
        <f t="shared" si="258"/>
        <v>0</v>
      </c>
      <c r="O288" s="33">
        <f t="shared" si="258"/>
        <v>0</v>
      </c>
      <c r="P288" s="33">
        <f t="shared" si="258"/>
        <v>0</v>
      </c>
      <c r="Q288" s="33">
        <f t="shared" si="258"/>
        <v>0</v>
      </c>
      <c r="R288" s="33">
        <f t="shared" si="258"/>
        <v>0</v>
      </c>
      <c r="S288" s="33">
        <f t="shared" si="258"/>
        <v>0</v>
      </c>
      <c r="T288" s="33">
        <f t="shared" si="258"/>
        <v>0</v>
      </c>
      <c r="U288" s="33">
        <f t="shared" si="258"/>
        <v>0</v>
      </c>
      <c r="V288" s="33">
        <f t="shared" si="258"/>
        <v>0</v>
      </c>
      <c r="W288" s="33">
        <f t="shared" si="258"/>
        <v>0</v>
      </c>
      <c r="X288" s="33">
        <f t="shared" si="254"/>
        <v>0</v>
      </c>
      <c r="Y288" s="33">
        <f t="shared" si="255"/>
        <v>0</v>
      </c>
      <c r="Z288" s="33">
        <f t="shared" si="245"/>
        <v>0</v>
      </c>
      <c r="AA288" s="21"/>
      <c r="AB288" s="190" t="str">
        <f t="shared" si="246"/>
        <v/>
      </c>
      <c r="AC288" s="190" t="str">
        <f t="shared" si="247"/>
        <v/>
      </c>
      <c r="AD288" s="190" t="str">
        <f t="shared" si="248"/>
        <v/>
      </c>
      <c r="AE288" s="190" t="str">
        <f t="shared" si="249"/>
        <v/>
      </c>
      <c r="AF288" s="190" t="str">
        <f t="shared" si="250"/>
        <v/>
      </c>
      <c r="AG288" s="190" t="str">
        <f t="shared" si="251"/>
        <v/>
      </c>
      <c r="AH288" s="190" t="str">
        <f t="shared" si="252"/>
        <v/>
      </c>
      <c r="AI288" s="21"/>
      <c r="AJ288" s="154"/>
      <c r="AK288" s="13"/>
    </row>
    <row r="289" spans="2:37">
      <c r="B289" s="9"/>
      <c r="D289" s="106" t="s">
        <v>204</v>
      </c>
      <c r="E289" s="5" t="s">
        <v>32</v>
      </c>
      <c r="F289" s="65"/>
      <c r="G289" s="65"/>
      <c r="H289" s="65"/>
      <c r="I289" s="65"/>
      <c r="J289" s="65"/>
      <c r="K289" s="65"/>
      <c r="L289" s="65"/>
      <c r="M289" s="65"/>
      <c r="N289" s="65"/>
      <c r="O289" s="65"/>
      <c r="P289" s="65"/>
      <c r="Q289" s="65"/>
      <c r="R289" s="65"/>
      <c r="S289" s="65"/>
      <c r="T289" s="65"/>
      <c r="U289" s="65"/>
      <c r="V289" s="65"/>
      <c r="W289" s="65"/>
      <c r="X289" s="33">
        <f t="shared" si="254"/>
        <v>0</v>
      </c>
      <c r="Y289" s="33">
        <f t="shared" si="255"/>
        <v>0</v>
      </c>
      <c r="Z289" s="33">
        <f t="shared" si="245"/>
        <v>0</v>
      </c>
      <c r="AA289" s="21"/>
      <c r="AB289" s="190" t="str">
        <f t="shared" si="246"/>
        <v/>
      </c>
      <c r="AC289" s="190" t="str">
        <f t="shared" si="247"/>
        <v/>
      </c>
      <c r="AD289" s="190" t="str">
        <f t="shared" si="248"/>
        <v/>
      </c>
      <c r="AE289" s="190" t="str">
        <f t="shared" si="249"/>
        <v/>
      </c>
      <c r="AF289" s="190" t="str">
        <f t="shared" si="250"/>
        <v/>
      </c>
      <c r="AG289" s="190" t="str">
        <f t="shared" si="251"/>
        <v/>
      </c>
      <c r="AH289" s="190" t="str">
        <f t="shared" si="252"/>
        <v/>
      </c>
      <c r="AI289" s="21"/>
      <c r="AJ289" s="154"/>
      <c r="AK289" s="13"/>
    </row>
    <row r="290" spans="2:37">
      <c r="B290" s="9"/>
      <c r="D290" s="106" t="s">
        <v>33</v>
      </c>
      <c r="E290" s="5" t="s">
        <v>32</v>
      </c>
      <c r="F290" s="65"/>
      <c r="G290" s="65"/>
      <c r="H290" s="65"/>
      <c r="I290" s="65"/>
      <c r="J290" s="65"/>
      <c r="K290" s="65"/>
      <c r="L290" s="65"/>
      <c r="M290" s="65"/>
      <c r="N290" s="65"/>
      <c r="O290" s="65"/>
      <c r="P290" s="65"/>
      <c r="Q290" s="65"/>
      <c r="R290" s="65"/>
      <c r="S290" s="65"/>
      <c r="T290" s="65"/>
      <c r="U290" s="65"/>
      <c r="V290" s="65"/>
      <c r="W290" s="65"/>
      <c r="X290" s="33">
        <f t="shared" si="254"/>
        <v>0</v>
      </c>
      <c r="Y290" s="33">
        <f t="shared" si="255"/>
        <v>0</v>
      </c>
      <c r="Z290" s="33">
        <f t="shared" si="245"/>
        <v>0</v>
      </c>
      <c r="AA290" s="21"/>
      <c r="AB290" s="190" t="str">
        <f t="shared" si="246"/>
        <v/>
      </c>
      <c r="AC290" s="190" t="str">
        <f t="shared" si="247"/>
        <v/>
      </c>
      <c r="AD290" s="190" t="str">
        <f t="shared" si="248"/>
        <v/>
      </c>
      <c r="AE290" s="190" t="str">
        <f t="shared" si="249"/>
        <v/>
      </c>
      <c r="AF290" s="190" t="str">
        <f t="shared" si="250"/>
        <v/>
      </c>
      <c r="AG290" s="190" t="str">
        <f t="shared" si="251"/>
        <v/>
      </c>
      <c r="AH290" s="190" t="str">
        <f t="shared" si="252"/>
        <v/>
      </c>
      <c r="AI290" s="21"/>
      <c r="AJ290" s="154"/>
      <c r="AK290" s="13"/>
    </row>
    <row r="291" spans="2:37">
      <c r="B291" s="9"/>
      <c r="D291" s="106" t="s">
        <v>205</v>
      </c>
      <c r="E291" s="5" t="s">
        <v>32</v>
      </c>
      <c r="F291" s="65"/>
      <c r="G291" s="65"/>
      <c r="H291" s="65"/>
      <c r="I291" s="65"/>
      <c r="J291" s="65"/>
      <c r="K291" s="65"/>
      <c r="L291" s="65"/>
      <c r="M291" s="65"/>
      <c r="N291" s="65"/>
      <c r="O291" s="65"/>
      <c r="P291" s="65"/>
      <c r="Q291" s="65"/>
      <c r="R291" s="65"/>
      <c r="S291" s="65"/>
      <c r="T291" s="65"/>
      <c r="U291" s="65"/>
      <c r="V291" s="65"/>
      <c r="W291" s="65"/>
      <c r="X291" s="33">
        <f t="shared" si="254"/>
        <v>0</v>
      </c>
      <c r="Y291" s="33">
        <f t="shared" si="255"/>
        <v>0</v>
      </c>
      <c r="Z291" s="33">
        <f t="shared" si="245"/>
        <v>0</v>
      </c>
      <c r="AA291" s="21"/>
      <c r="AB291" s="190" t="str">
        <f t="shared" si="246"/>
        <v/>
      </c>
      <c r="AC291" s="190" t="str">
        <f t="shared" si="247"/>
        <v/>
      </c>
      <c r="AD291" s="190" t="str">
        <f t="shared" si="248"/>
        <v/>
      </c>
      <c r="AE291" s="190" t="str">
        <f t="shared" si="249"/>
        <v/>
      </c>
      <c r="AF291" s="190" t="str">
        <f t="shared" si="250"/>
        <v/>
      </c>
      <c r="AG291" s="190" t="str">
        <f t="shared" si="251"/>
        <v/>
      </c>
      <c r="AH291" s="190" t="str">
        <f t="shared" si="252"/>
        <v/>
      </c>
      <c r="AI291" s="21"/>
      <c r="AJ291" s="154"/>
      <c r="AK291" s="13"/>
    </row>
    <row r="292" spans="2:37">
      <c r="B292" s="9"/>
      <c r="D292" s="106" t="s">
        <v>206</v>
      </c>
      <c r="E292" s="5" t="s">
        <v>32</v>
      </c>
      <c r="F292" s="65"/>
      <c r="G292" s="65"/>
      <c r="H292" s="65"/>
      <c r="I292" s="65"/>
      <c r="J292" s="65"/>
      <c r="K292" s="65"/>
      <c r="L292" s="65"/>
      <c r="M292" s="65"/>
      <c r="N292" s="65"/>
      <c r="O292" s="65"/>
      <c r="P292" s="65"/>
      <c r="Q292" s="65"/>
      <c r="R292" s="65"/>
      <c r="S292" s="65"/>
      <c r="T292" s="65"/>
      <c r="U292" s="65"/>
      <c r="V292" s="65"/>
      <c r="W292" s="65"/>
      <c r="X292" s="33">
        <f t="shared" si="254"/>
        <v>0</v>
      </c>
      <c r="Y292" s="33">
        <f t="shared" si="255"/>
        <v>0</v>
      </c>
      <c r="Z292" s="33">
        <f t="shared" si="245"/>
        <v>0</v>
      </c>
      <c r="AA292" s="21"/>
      <c r="AB292" s="190" t="str">
        <f t="shared" si="246"/>
        <v/>
      </c>
      <c r="AC292" s="190" t="str">
        <f t="shared" si="247"/>
        <v/>
      </c>
      <c r="AD292" s="190" t="str">
        <f t="shared" si="248"/>
        <v/>
      </c>
      <c r="AE292" s="190" t="str">
        <f t="shared" si="249"/>
        <v/>
      </c>
      <c r="AF292" s="190" t="str">
        <f t="shared" si="250"/>
        <v/>
      </c>
      <c r="AG292" s="190" t="str">
        <f t="shared" si="251"/>
        <v/>
      </c>
      <c r="AH292" s="190" t="str">
        <f t="shared" si="252"/>
        <v/>
      </c>
      <c r="AI292" s="21"/>
      <c r="AJ292" s="154"/>
      <c r="AK292" s="13"/>
    </row>
    <row r="293" spans="2:37">
      <c r="B293" s="9"/>
      <c r="D293" s="106" t="s">
        <v>151</v>
      </c>
      <c r="E293" s="5" t="s">
        <v>32</v>
      </c>
      <c r="F293" s="65"/>
      <c r="G293" s="65"/>
      <c r="H293" s="65"/>
      <c r="I293" s="65"/>
      <c r="J293" s="65"/>
      <c r="K293" s="65"/>
      <c r="L293" s="65"/>
      <c r="M293" s="65"/>
      <c r="N293" s="65"/>
      <c r="O293" s="65"/>
      <c r="P293" s="65"/>
      <c r="Q293" s="65"/>
      <c r="R293" s="65"/>
      <c r="S293" s="65"/>
      <c r="T293" s="65"/>
      <c r="U293" s="65"/>
      <c r="V293" s="65"/>
      <c r="W293" s="65"/>
      <c r="X293" s="33">
        <f t="shared" si="254"/>
        <v>0</v>
      </c>
      <c r="Y293" s="33">
        <f t="shared" si="255"/>
        <v>0</v>
      </c>
      <c r="Z293" s="33">
        <f t="shared" si="245"/>
        <v>0</v>
      </c>
      <c r="AA293" s="21"/>
      <c r="AB293" s="190" t="str">
        <f t="shared" si="246"/>
        <v/>
      </c>
      <c r="AC293" s="190" t="str">
        <f t="shared" si="247"/>
        <v/>
      </c>
      <c r="AD293" s="190" t="str">
        <f t="shared" si="248"/>
        <v/>
      </c>
      <c r="AE293" s="190" t="str">
        <f t="shared" si="249"/>
        <v/>
      </c>
      <c r="AF293" s="190" t="str">
        <f t="shared" si="250"/>
        <v/>
      </c>
      <c r="AG293" s="190" t="str">
        <f t="shared" si="251"/>
        <v/>
      </c>
      <c r="AH293" s="190" t="str">
        <f t="shared" si="252"/>
        <v/>
      </c>
      <c r="AI293" s="21"/>
      <c r="AJ293" s="154"/>
      <c r="AK293" s="13"/>
    </row>
    <row r="294" spans="2:37">
      <c r="B294" s="9"/>
      <c r="D294" s="140" t="s">
        <v>150</v>
      </c>
      <c r="E294" s="5" t="s">
        <v>32</v>
      </c>
      <c r="F294" s="65"/>
      <c r="G294" s="65"/>
      <c r="H294" s="65"/>
      <c r="I294" s="65"/>
      <c r="J294" s="65"/>
      <c r="K294" s="65"/>
      <c r="L294" s="65"/>
      <c r="M294" s="65"/>
      <c r="N294" s="65"/>
      <c r="O294" s="65"/>
      <c r="P294" s="65"/>
      <c r="Q294" s="65"/>
      <c r="R294" s="65"/>
      <c r="S294" s="65"/>
      <c r="T294" s="65"/>
      <c r="U294" s="65"/>
      <c r="V294" s="65"/>
      <c r="W294" s="65"/>
      <c r="X294" s="33">
        <f t="shared" si="254"/>
        <v>0</v>
      </c>
      <c r="Y294" s="33">
        <f t="shared" si="255"/>
        <v>0</v>
      </c>
      <c r="Z294" s="33">
        <f t="shared" si="245"/>
        <v>0</v>
      </c>
      <c r="AA294" s="21"/>
      <c r="AB294" s="190" t="str">
        <f t="shared" si="246"/>
        <v/>
      </c>
      <c r="AC294" s="190" t="str">
        <f t="shared" si="247"/>
        <v/>
      </c>
      <c r="AD294" s="190" t="str">
        <f t="shared" si="248"/>
        <v/>
      </c>
      <c r="AE294" s="190" t="str">
        <f t="shared" si="249"/>
        <v/>
      </c>
      <c r="AF294" s="190" t="str">
        <f t="shared" si="250"/>
        <v/>
      </c>
      <c r="AG294" s="190" t="str">
        <f t="shared" si="251"/>
        <v/>
      </c>
      <c r="AH294" s="190" t="str">
        <f t="shared" si="252"/>
        <v/>
      </c>
      <c r="AI294" s="21"/>
      <c r="AJ294" s="154"/>
      <c r="AK294" s="13"/>
    </row>
    <row r="295" spans="2:37">
      <c r="B295" s="9"/>
      <c r="E295" s="1"/>
      <c r="F295" s="1"/>
      <c r="G295" s="1"/>
      <c r="H295" s="1"/>
      <c r="I295" s="1"/>
      <c r="J295" s="1"/>
      <c r="K295" s="1"/>
      <c r="L295" s="1"/>
      <c r="M295" s="1"/>
      <c r="N295" s="1"/>
      <c r="O295" s="1"/>
      <c r="P295" s="1"/>
      <c r="Q295" s="1"/>
      <c r="R295" s="1"/>
      <c r="S295" s="1"/>
      <c r="T295" s="1"/>
      <c r="U295" s="1"/>
      <c r="V295" s="1"/>
      <c r="W295" s="1"/>
      <c r="AB295" s="1"/>
      <c r="AC295" s="1"/>
      <c r="AD295" s="1"/>
      <c r="AE295" s="1"/>
      <c r="AF295" s="1"/>
      <c r="AG295" s="1"/>
      <c r="AH295" s="1"/>
      <c r="AK295" s="13"/>
    </row>
    <row r="296" spans="2:37" ht="25.5">
      <c r="B296" s="9"/>
      <c r="C296" s="98" t="s">
        <v>380</v>
      </c>
      <c r="D296" s="134" t="s">
        <v>252</v>
      </c>
      <c r="E296" s="12" t="s">
        <v>47</v>
      </c>
      <c r="F296" s="127">
        <v>43466</v>
      </c>
      <c r="G296" s="127">
        <v>43497</v>
      </c>
      <c r="H296" s="127">
        <v>43525</v>
      </c>
      <c r="I296" s="127">
        <v>43556</v>
      </c>
      <c r="J296" s="127">
        <v>43586</v>
      </c>
      <c r="K296" s="127">
        <v>43617</v>
      </c>
      <c r="L296" s="127">
        <v>43647</v>
      </c>
      <c r="M296" s="127">
        <v>43678</v>
      </c>
      <c r="N296" s="127">
        <v>43709</v>
      </c>
      <c r="O296" s="127">
        <v>43739</v>
      </c>
      <c r="P296" s="127">
        <v>43770</v>
      </c>
      <c r="Q296" s="127">
        <v>43800</v>
      </c>
      <c r="R296" s="191">
        <v>44013</v>
      </c>
      <c r="S296" s="191">
        <v>44044</v>
      </c>
      <c r="T296" s="191">
        <v>44075</v>
      </c>
      <c r="U296" s="191">
        <v>44105</v>
      </c>
      <c r="V296" s="191">
        <v>44136</v>
      </c>
      <c r="W296" s="191">
        <v>44166</v>
      </c>
      <c r="X296" s="192">
        <v>2019</v>
      </c>
      <c r="Y296" s="193" t="s">
        <v>302</v>
      </c>
      <c r="Z296" s="193" t="s">
        <v>303</v>
      </c>
      <c r="AA296" s="192"/>
      <c r="AB296" s="194" t="s">
        <v>296</v>
      </c>
      <c r="AC296" s="194" t="s">
        <v>297</v>
      </c>
      <c r="AD296" s="194" t="s">
        <v>298</v>
      </c>
      <c r="AE296" s="194" t="s">
        <v>299</v>
      </c>
      <c r="AF296" s="194" t="s">
        <v>300</v>
      </c>
      <c r="AG296" s="194" t="s">
        <v>301</v>
      </c>
      <c r="AH296" s="194" t="s">
        <v>304</v>
      </c>
      <c r="AI296" s="12"/>
      <c r="AJ296" s="12" t="s">
        <v>31</v>
      </c>
      <c r="AK296" s="13"/>
    </row>
    <row r="297" spans="2:37">
      <c r="B297" s="9"/>
      <c r="D297" s="125" t="s">
        <v>135</v>
      </c>
      <c r="E297" s="5" t="s">
        <v>32</v>
      </c>
      <c r="F297" s="33">
        <f ca="1">F298+F313+F317</f>
        <v>0</v>
      </c>
      <c r="G297" s="33">
        <f t="shared" ref="G297:W297" ca="1" si="259">G298+G313</f>
        <v>0</v>
      </c>
      <c r="H297" s="33">
        <f t="shared" ca="1" si="259"/>
        <v>0</v>
      </c>
      <c r="I297" s="33">
        <f t="shared" ca="1" si="259"/>
        <v>0</v>
      </c>
      <c r="J297" s="33">
        <f t="shared" ca="1" si="259"/>
        <v>0</v>
      </c>
      <c r="K297" s="33">
        <f t="shared" ca="1" si="259"/>
        <v>0</v>
      </c>
      <c r="L297" s="33">
        <f t="shared" ca="1" si="259"/>
        <v>0</v>
      </c>
      <c r="M297" s="33">
        <f t="shared" ca="1" si="259"/>
        <v>0</v>
      </c>
      <c r="N297" s="33">
        <f t="shared" ca="1" si="259"/>
        <v>0</v>
      </c>
      <c r="O297" s="33">
        <f t="shared" ca="1" si="259"/>
        <v>0</v>
      </c>
      <c r="P297" s="33">
        <f t="shared" ca="1" si="259"/>
        <v>0</v>
      </c>
      <c r="Q297" s="33">
        <f t="shared" ca="1" si="259"/>
        <v>0</v>
      </c>
      <c r="R297" s="33">
        <f t="shared" ca="1" si="259"/>
        <v>0</v>
      </c>
      <c r="S297" s="33">
        <f t="shared" ca="1" si="259"/>
        <v>0</v>
      </c>
      <c r="T297" s="33">
        <f t="shared" ca="1" si="259"/>
        <v>0</v>
      </c>
      <c r="U297" s="33">
        <f t="shared" ca="1" si="259"/>
        <v>0</v>
      </c>
      <c r="V297" s="33">
        <f t="shared" ca="1" si="259"/>
        <v>0</v>
      </c>
      <c r="W297" s="33">
        <f t="shared" ca="1" si="259"/>
        <v>0</v>
      </c>
      <c r="X297" s="33">
        <f t="shared" ref="X297:X313" ca="1" si="260">+SUM(F297:Q297)</f>
        <v>0</v>
      </c>
      <c r="Y297" s="33">
        <f t="shared" ref="Y297:Y313" ca="1" si="261">+SUM(F297:K297)</f>
        <v>0</v>
      </c>
      <c r="Z297" s="33">
        <f t="shared" ref="Z297:Z317" ca="1" si="262">+SUM(R297:W297)</f>
        <v>0</v>
      </c>
      <c r="AA297" s="20"/>
      <c r="AB297" s="190" t="str">
        <f t="shared" ref="AB297:AB317" ca="1" si="263">+IFERROR((R297/L297)-1,"")</f>
        <v/>
      </c>
      <c r="AC297" s="190" t="str">
        <f t="shared" ref="AC297:AC317" ca="1" si="264">+IFERROR((S297/M297)-1,"")</f>
        <v/>
      </c>
      <c r="AD297" s="190" t="str">
        <f t="shared" ref="AD297:AD317" ca="1" si="265">+IFERROR((T297/N297)-1,"")</f>
        <v/>
      </c>
      <c r="AE297" s="190" t="str">
        <f t="shared" ref="AE297:AE317" ca="1" si="266">+IFERROR((U297/O297)-1,"")</f>
        <v/>
      </c>
      <c r="AF297" s="190" t="str">
        <f t="shared" ref="AF297:AF317" ca="1" si="267">+IFERROR((V297/P297)-1,"")</f>
        <v/>
      </c>
      <c r="AG297" s="190" t="str">
        <f t="shared" ref="AG297:AG317" ca="1" si="268">+IFERROR((W297/Q297)-1,"")</f>
        <v/>
      </c>
      <c r="AH297" s="190" t="str">
        <f t="shared" ref="AH297:AH317" ca="1" si="269">+IFERROR((Z297/Y297)-1,"")</f>
        <v/>
      </c>
      <c r="AI297" s="20"/>
      <c r="AJ297" s="62"/>
      <c r="AK297" s="13"/>
    </row>
    <row r="298" spans="2:37">
      <c r="B298" s="9"/>
      <c r="D298" s="63" t="s">
        <v>136</v>
      </c>
      <c r="E298" s="5" t="s">
        <v>32</v>
      </c>
      <c r="F298" s="33">
        <f>+SUM(F299:F308)</f>
        <v>0</v>
      </c>
      <c r="G298" s="33">
        <f t="shared" ref="G298:W298" si="270">+SUM(G299:G308)</f>
        <v>0</v>
      </c>
      <c r="H298" s="33">
        <f t="shared" si="270"/>
        <v>0</v>
      </c>
      <c r="I298" s="33">
        <f t="shared" si="270"/>
        <v>0</v>
      </c>
      <c r="J298" s="33">
        <f t="shared" si="270"/>
        <v>0</v>
      </c>
      <c r="K298" s="33">
        <f t="shared" si="270"/>
        <v>0</v>
      </c>
      <c r="L298" s="33">
        <f t="shared" si="270"/>
        <v>0</v>
      </c>
      <c r="M298" s="33">
        <f t="shared" si="270"/>
        <v>0</v>
      </c>
      <c r="N298" s="33">
        <f t="shared" si="270"/>
        <v>0</v>
      </c>
      <c r="O298" s="33">
        <f t="shared" si="270"/>
        <v>0</v>
      </c>
      <c r="P298" s="33">
        <f t="shared" si="270"/>
        <v>0</v>
      </c>
      <c r="Q298" s="33">
        <f t="shared" si="270"/>
        <v>0</v>
      </c>
      <c r="R298" s="33">
        <f t="shared" si="270"/>
        <v>0</v>
      </c>
      <c r="S298" s="33">
        <f t="shared" si="270"/>
        <v>0</v>
      </c>
      <c r="T298" s="33">
        <f t="shared" si="270"/>
        <v>0</v>
      </c>
      <c r="U298" s="33">
        <f t="shared" si="270"/>
        <v>0</v>
      </c>
      <c r="V298" s="33">
        <f t="shared" si="270"/>
        <v>0</v>
      </c>
      <c r="W298" s="33">
        <f t="shared" si="270"/>
        <v>0</v>
      </c>
      <c r="X298" s="33">
        <f t="shared" si="260"/>
        <v>0</v>
      </c>
      <c r="Y298" s="33">
        <f t="shared" si="261"/>
        <v>0</v>
      </c>
      <c r="Z298" s="33">
        <f t="shared" si="262"/>
        <v>0</v>
      </c>
      <c r="AA298" s="21"/>
      <c r="AB298" s="190" t="str">
        <f t="shared" si="263"/>
        <v/>
      </c>
      <c r="AC298" s="190" t="str">
        <f t="shared" si="264"/>
        <v/>
      </c>
      <c r="AD298" s="190" t="str">
        <f t="shared" si="265"/>
        <v/>
      </c>
      <c r="AE298" s="190" t="str">
        <f t="shared" si="266"/>
        <v/>
      </c>
      <c r="AF298" s="190" t="str">
        <f t="shared" si="267"/>
        <v/>
      </c>
      <c r="AG298" s="190" t="str">
        <f t="shared" si="268"/>
        <v/>
      </c>
      <c r="AH298" s="190" t="str">
        <f t="shared" si="269"/>
        <v/>
      </c>
      <c r="AI298" s="21"/>
      <c r="AJ298" s="154"/>
      <c r="AK298" s="13"/>
    </row>
    <row r="299" spans="2:37">
      <c r="B299" s="9"/>
      <c r="D299" s="81" t="s">
        <v>109</v>
      </c>
      <c r="E299" s="5" t="s">
        <v>32</v>
      </c>
      <c r="F299" s="65"/>
      <c r="G299" s="65"/>
      <c r="H299" s="65"/>
      <c r="I299" s="65"/>
      <c r="J299" s="65"/>
      <c r="K299" s="65"/>
      <c r="L299" s="65"/>
      <c r="M299" s="65"/>
      <c r="N299" s="65"/>
      <c r="O299" s="65"/>
      <c r="P299" s="65"/>
      <c r="Q299" s="65"/>
      <c r="R299" s="65"/>
      <c r="S299" s="65"/>
      <c r="T299" s="65"/>
      <c r="U299" s="65"/>
      <c r="V299" s="65"/>
      <c r="W299" s="65"/>
      <c r="X299" s="33">
        <f t="shared" si="260"/>
        <v>0</v>
      </c>
      <c r="Y299" s="33">
        <f t="shared" si="261"/>
        <v>0</v>
      </c>
      <c r="Z299" s="33">
        <f t="shared" si="262"/>
        <v>0</v>
      </c>
      <c r="AA299" s="21"/>
      <c r="AB299" s="190" t="str">
        <f t="shared" si="263"/>
        <v/>
      </c>
      <c r="AC299" s="190" t="str">
        <f t="shared" si="264"/>
        <v/>
      </c>
      <c r="AD299" s="190" t="str">
        <f t="shared" si="265"/>
        <v/>
      </c>
      <c r="AE299" s="190" t="str">
        <f t="shared" si="266"/>
        <v/>
      </c>
      <c r="AF299" s="190" t="str">
        <f t="shared" si="267"/>
        <v/>
      </c>
      <c r="AG299" s="190" t="str">
        <f t="shared" si="268"/>
        <v/>
      </c>
      <c r="AH299" s="190" t="str">
        <f t="shared" si="269"/>
        <v/>
      </c>
      <c r="AI299" s="21"/>
      <c r="AJ299" s="154"/>
      <c r="AK299" s="13"/>
    </row>
    <row r="300" spans="2:37">
      <c r="B300" s="9"/>
      <c r="D300" s="81" t="s">
        <v>110</v>
      </c>
      <c r="E300" s="5" t="s">
        <v>32</v>
      </c>
      <c r="F300" s="65"/>
      <c r="G300" s="65"/>
      <c r="H300" s="65"/>
      <c r="I300" s="65"/>
      <c r="J300" s="65"/>
      <c r="K300" s="65"/>
      <c r="L300" s="65"/>
      <c r="M300" s="65"/>
      <c r="N300" s="65"/>
      <c r="O300" s="65"/>
      <c r="P300" s="65"/>
      <c r="Q300" s="65"/>
      <c r="R300" s="65"/>
      <c r="S300" s="65"/>
      <c r="T300" s="65"/>
      <c r="U300" s="65"/>
      <c r="V300" s="65"/>
      <c r="W300" s="65"/>
      <c r="X300" s="33">
        <f t="shared" si="260"/>
        <v>0</v>
      </c>
      <c r="Y300" s="33">
        <f t="shared" si="261"/>
        <v>0</v>
      </c>
      <c r="Z300" s="33">
        <f t="shared" si="262"/>
        <v>0</v>
      </c>
      <c r="AA300" s="20"/>
      <c r="AB300" s="190" t="str">
        <f t="shared" si="263"/>
        <v/>
      </c>
      <c r="AC300" s="190" t="str">
        <f t="shared" si="264"/>
        <v/>
      </c>
      <c r="AD300" s="190" t="str">
        <f t="shared" si="265"/>
        <v/>
      </c>
      <c r="AE300" s="190" t="str">
        <f t="shared" si="266"/>
        <v/>
      </c>
      <c r="AF300" s="190" t="str">
        <f t="shared" si="267"/>
        <v/>
      </c>
      <c r="AG300" s="190" t="str">
        <f t="shared" si="268"/>
        <v/>
      </c>
      <c r="AH300" s="190" t="str">
        <f t="shared" si="269"/>
        <v/>
      </c>
      <c r="AI300" s="20"/>
      <c r="AJ300" s="62"/>
      <c r="AK300" s="13"/>
    </row>
    <row r="301" spans="2:37">
      <c r="B301" s="9"/>
      <c r="D301" s="81" t="s">
        <v>111</v>
      </c>
      <c r="E301" s="5" t="s">
        <v>32</v>
      </c>
      <c r="F301" s="65"/>
      <c r="G301" s="65"/>
      <c r="H301" s="65"/>
      <c r="I301" s="65"/>
      <c r="J301" s="65"/>
      <c r="K301" s="65"/>
      <c r="L301" s="65"/>
      <c r="M301" s="65"/>
      <c r="N301" s="65"/>
      <c r="O301" s="65"/>
      <c r="P301" s="65"/>
      <c r="Q301" s="65"/>
      <c r="R301" s="65"/>
      <c r="S301" s="65"/>
      <c r="T301" s="65"/>
      <c r="U301" s="65"/>
      <c r="V301" s="65"/>
      <c r="W301" s="65"/>
      <c r="X301" s="33">
        <f t="shared" si="260"/>
        <v>0</v>
      </c>
      <c r="Y301" s="33">
        <f t="shared" si="261"/>
        <v>0</v>
      </c>
      <c r="Z301" s="33">
        <f t="shared" si="262"/>
        <v>0</v>
      </c>
      <c r="AA301" s="21"/>
      <c r="AB301" s="190" t="str">
        <f t="shared" si="263"/>
        <v/>
      </c>
      <c r="AC301" s="190" t="str">
        <f t="shared" si="264"/>
        <v/>
      </c>
      <c r="AD301" s="190" t="str">
        <f t="shared" si="265"/>
        <v/>
      </c>
      <c r="AE301" s="190" t="str">
        <f t="shared" si="266"/>
        <v/>
      </c>
      <c r="AF301" s="190" t="str">
        <f t="shared" si="267"/>
        <v/>
      </c>
      <c r="AG301" s="190" t="str">
        <f t="shared" si="268"/>
        <v/>
      </c>
      <c r="AH301" s="190" t="str">
        <f t="shared" si="269"/>
        <v/>
      </c>
      <c r="AI301" s="21"/>
      <c r="AJ301" s="154"/>
      <c r="AK301" s="13"/>
    </row>
    <row r="302" spans="2:37">
      <c r="B302" s="9"/>
      <c r="D302" s="81" t="s">
        <v>112</v>
      </c>
      <c r="E302" s="5" t="s">
        <v>32</v>
      </c>
      <c r="F302" s="65"/>
      <c r="G302" s="65"/>
      <c r="H302" s="65"/>
      <c r="I302" s="65"/>
      <c r="J302" s="65"/>
      <c r="K302" s="65"/>
      <c r="L302" s="65"/>
      <c r="M302" s="65"/>
      <c r="N302" s="65"/>
      <c r="O302" s="65"/>
      <c r="P302" s="65"/>
      <c r="Q302" s="65"/>
      <c r="R302" s="65"/>
      <c r="S302" s="65"/>
      <c r="T302" s="65"/>
      <c r="U302" s="65"/>
      <c r="V302" s="65"/>
      <c r="W302" s="65"/>
      <c r="X302" s="33">
        <f t="shared" si="260"/>
        <v>0</v>
      </c>
      <c r="Y302" s="33">
        <f t="shared" si="261"/>
        <v>0</v>
      </c>
      <c r="Z302" s="33">
        <f t="shared" si="262"/>
        <v>0</v>
      </c>
      <c r="AA302" s="21"/>
      <c r="AB302" s="190" t="str">
        <f t="shared" si="263"/>
        <v/>
      </c>
      <c r="AC302" s="190" t="str">
        <f t="shared" si="264"/>
        <v/>
      </c>
      <c r="AD302" s="190" t="str">
        <f t="shared" si="265"/>
        <v/>
      </c>
      <c r="AE302" s="190" t="str">
        <f t="shared" si="266"/>
        <v/>
      </c>
      <c r="AF302" s="190" t="str">
        <f t="shared" si="267"/>
        <v/>
      </c>
      <c r="AG302" s="190" t="str">
        <f t="shared" si="268"/>
        <v/>
      </c>
      <c r="AH302" s="190" t="str">
        <f t="shared" si="269"/>
        <v/>
      </c>
      <c r="AI302" s="21"/>
      <c r="AJ302" s="154"/>
      <c r="AK302" s="13"/>
    </row>
    <row r="303" spans="2:37">
      <c r="B303" s="9"/>
      <c r="D303" s="81" t="s">
        <v>113</v>
      </c>
      <c r="E303" s="5" t="s">
        <v>32</v>
      </c>
      <c r="F303" s="65"/>
      <c r="G303" s="65"/>
      <c r="H303" s="65"/>
      <c r="I303" s="65"/>
      <c r="J303" s="65"/>
      <c r="K303" s="65"/>
      <c r="L303" s="65"/>
      <c r="M303" s="65"/>
      <c r="N303" s="65"/>
      <c r="O303" s="65"/>
      <c r="P303" s="65"/>
      <c r="Q303" s="65"/>
      <c r="R303" s="65"/>
      <c r="S303" s="65"/>
      <c r="T303" s="65"/>
      <c r="U303" s="65"/>
      <c r="V303" s="65"/>
      <c r="W303" s="65"/>
      <c r="X303" s="33">
        <f t="shared" si="260"/>
        <v>0</v>
      </c>
      <c r="Y303" s="33">
        <f t="shared" si="261"/>
        <v>0</v>
      </c>
      <c r="Z303" s="33">
        <f t="shared" si="262"/>
        <v>0</v>
      </c>
      <c r="AA303" s="21"/>
      <c r="AB303" s="190" t="str">
        <f t="shared" si="263"/>
        <v/>
      </c>
      <c r="AC303" s="190" t="str">
        <f t="shared" si="264"/>
        <v/>
      </c>
      <c r="AD303" s="190" t="str">
        <f t="shared" si="265"/>
        <v/>
      </c>
      <c r="AE303" s="190" t="str">
        <f t="shared" si="266"/>
        <v/>
      </c>
      <c r="AF303" s="190" t="str">
        <f t="shared" si="267"/>
        <v/>
      </c>
      <c r="AG303" s="190" t="str">
        <f t="shared" si="268"/>
        <v/>
      </c>
      <c r="AH303" s="190" t="str">
        <f t="shared" si="269"/>
        <v/>
      </c>
      <c r="AI303" s="21"/>
      <c r="AJ303" s="154"/>
      <c r="AK303" s="13"/>
    </row>
    <row r="304" spans="2:37">
      <c r="B304" s="9"/>
      <c r="D304" s="81" t="s">
        <v>114</v>
      </c>
      <c r="E304" s="5" t="s">
        <v>32</v>
      </c>
      <c r="F304" s="65"/>
      <c r="G304" s="65"/>
      <c r="H304" s="65"/>
      <c r="I304" s="65"/>
      <c r="J304" s="65"/>
      <c r="K304" s="65"/>
      <c r="L304" s="65"/>
      <c r="M304" s="65"/>
      <c r="N304" s="65"/>
      <c r="O304" s="65"/>
      <c r="P304" s="65"/>
      <c r="Q304" s="65"/>
      <c r="R304" s="65"/>
      <c r="S304" s="65"/>
      <c r="T304" s="65"/>
      <c r="U304" s="65"/>
      <c r="V304" s="65"/>
      <c r="W304" s="65"/>
      <c r="X304" s="33">
        <f t="shared" si="260"/>
        <v>0</v>
      </c>
      <c r="Y304" s="33">
        <f t="shared" si="261"/>
        <v>0</v>
      </c>
      <c r="Z304" s="33">
        <f t="shared" si="262"/>
        <v>0</v>
      </c>
      <c r="AA304" s="20"/>
      <c r="AB304" s="190" t="str">
        <f t="shared" si="263"/>
        <v/>
      </c>
      <c r="AC304" s="190" t="str">
        <f t="shared" si="264"/>
        <v/>
      </c>
      <c r="AD304" s="190" t="str">
        <f t="shared" si="265"/>
        <v/>
      </c>
      <c r="AE304" s="190" t="str">
        <f t="shared" si="266"/>
        <v/>
      </c>
      <c r="AF304" s="190" t="str">
        <f t="shared" si="267"/>
        <v/>
      </c>
      <c r="AG304" s="190" t="str">
        <f t="shared" si="268"/>
        <v/>
      </c>
      <c r="AH304" s="190" t="str">
        <f t="shared" si="269"/>
        <v/>
      </c>
      <c r="AI304" s="20"/>
      <c r="AJ304" s="62"/>
      <c r="AK304" s="13"/>
    </row>
    <row r="305" spans="2:37">
      <c r="B305" s="9"/>
      <c r="D305" s="81" t="s">
        <v>168</v>
      </c>
      <c r="E305" s="5" t="s">
        <v>32</v>
      </c>
      <c r="F305" s="65"/>
      <c r="G305" s="65"/>
      <c r="H305" s="65"/>
      <c r="I305" s="65"/>
      <c r="J305" s="65"/>
      <c r="K305" s="65"/>
      <c r="L305" s="65"/>
      <c r="M305" s="65"/>
      <c r="N305" s="65"/>
      <c r="O305" s="65"/>
      <c r="P305" s="65"/>
      <c r="Q305" s="65"/>
      <c r="R305" s="65"/>
      <c r="S305" s="65"/>
      <c r="T305" s="65"/>
      <c r="U305" s="65"/>
      <c r="V305" s="65"/>
      <c r="W305" s="65"/>
      <c r="X305" s="33">
        <f t="shared" si="260"/>
        <v>0</v>
      </c>
      <c r="Y305" s="33">
        <f t="shared" si="261"/>
        <v>0</v>
      </c>
      <c r="Z305" s="33">
        <f t="shared" si="262"/>
        <v>0</v>
      </c>
      <c r="AA305" s="21"/>
      <c r="AB305" s="190" t="str">
        <f t="shared" si="263"/>
        <v/>
      </c>
      <c r="AC305" s="190" t="str">
        <f t="shared" si="264"/>
        <v/>
      </c>
      <c r="AD305" s="190" t="str">
        <f t="shared" si="265"/>
        <v/>
      </c>
      <c r="AE305" s="190" t="str">
        <f t="shared" si="266"/>
        <v/>
      </c>
      <c r="AF305" s="190" t="str">
        <f t="shared" si="267"/>
        <v/>
      </c>
      <c r="AG305" s="190" t="str">
        <f t="shared" si="268"/>
        <v/>
      </c>
      <c r="AH305" s="190" t="str">
        <f t="shared" si="269"/>
        <v/>
      </c>
      <c r="AI305" s="21"/>
      <c r="AJ305" s="154"/>
      <c r="AK305" s="13"/>
    </row>
    <row r="306" spans="2:37">
      <c r="B306" s="9"/>
      <c r="D306" s="81" t="s">
        <v>169</v>
      </c>
      <c r="E306" s="5" t="s">
        <v>32</v>
      </c>
      <c r="F306" s="65"/>
      <c r="G306" s="65"/>
      <c r="H306" s="65"/>
      <c r="I306" s="65"/>
      <c r="J306" s="65"/>
      <c r="K306" s="65"/>
      <c r="L306" s="65"/>
      <c r="M306" s="65"/>
      <c r="N306" s="65"/>
      <c r="O306" s="65"/>
      <c r="P306" s="65"/>
      <c r="Q306" s="65"/>
      <c r="R306" s="65"/>
      <c r="S306" s="65"/>
      <c r="T306" s="65"/>
      <c r="U306" s="65"/>
      <c r="V306" s="65"/>
      <c r="W306" s="65"/>
      <c r="X306" s="33">
        <f t="shared" si="260"/>
        <v>0</v>
      </c>
      <c r="Y306" s="33">
        <f t="shared" si="261"/>
        <v>0</v>
      </c>
      <c r="Z306" s="33">
        <f t="shared" si="262"/>
        <v>0</v>
      </c>
      <c r="AA306" s="21"/>
      <c r="AB306" s="190" t="str">
        <f t="shared" si="263"/>
        <v/>
      </c>
      <c r="AC306" s="190" t="str">
        <f t="shared" si="264"/>
        <v/>
      </c>
      <c r="AD306" s="190" t="str">
        <f t="shared" si="265"/>
        <v/>
      </c>
      <c r="AE306" s="190" t="str">
        <f t="shared" si="266"/>
        <v/>
      </c>
      <c r="AF306" s="190" t="str">
        <f t="shared" si="267"/>
        <v/>
      </c>
      <c r="AG306" s="190" t="str">
        <f t="shared" si="268"/>
        <v/>
      </c>
      <c r="AH306" s="190" t="str">
        <f t="shared" si="269"/>
        <v/>
      </c>
      <c r="AI306" s="21"/>
      <c r="AJ306" s="154"/>
      <c r="AK306" s="13"/>
    </row>
    <row r="307" spans="2:37">
      <c r="B307" s="9"/>
      <c r="D307" s="81" t="s">
        <v>115</v>
      </c>
      <c r="E307" s="5" t="s">
        <v>32</v>
      </c>
      <c r="F307" s="65"/>
      <c r="G307" s="65"/>
      <c r="H307" s="65"/>
      <c r="I307" s="65"/>
      <c r="J307" s="65"/>
      <c r="K307" s="65"/>
      <c r="L307" s="65"/>
      <c r="M307" s="65"/>
      <c r="N307" s="65"/>
      <c r="O307" s="65"/>
      <c r="P307" s="65"/>
      <c r="Q307" s="65"/>
      <c r="R307" s="65"/>
      <c r="S307" s="65"/>
      <c r="T307" s="65"/>
      <c r="U307" s="65"/>
      <c r="V307" s="65"/>
      <c r="W307" s="65"/>
      <c r="X307" s="33">
        <f t="shared" si="260"/>
        <v>0</v>
      </c>
      <c r="Y307" s="33">
        <f t="shared" si="261"/>
        <v>0</v>
      </c>
      <c r="Z307" s="33">
        <f t="shared" si="262"/>
        <v>0</v>
      </c>
      <c r="AA307" s="21"/>
      <c r="AB307" s="190" t="str">
        <f t="shared" si="263"/>
        <v/>
      </c>
      <c r="AC307" s="190" t="str">
        <f t="shared" si="264"/>
        <v/>
      </c>
      <c r="AD307" s="190" t="str">
        <f t="shared" si="265"/>
        <v/>
      </c>
      <c r="AE307" s="190" t="str">
        <f t="shared" si="266"/>
        <v/>
      </c>
      <c r="AF307" s="190" t="str">
        <f t="shared" si="267"/>
        <v/>
      </c>
      <c r="AG307" s="190" t="str">
        <f t="shared" si="268"/>
        <v/>
      </c>
      <c r="AH307" s="190" t="str">
        <f t="shared" si="269"/>
        <v/>
      </c>
      <c r="AI307" s="21"/>
      <c r="AJ307" s="154"/>
      <c r="AK307" s="13"/>
    </row>
    <row r="308" spans="2:37">
      <c r="B308" s="9"/>
      <c r="D308" s="63" t="s">
        <v>198</v>
      </c>
      <c r="E308" s="5" t="s">
        <v>32</v>
      </c>
      <c r="F308" s="33">
        <f t="shared" ref="F308:W308" si="271">+SUM(F309:F312)</f>
        <v>0</v>
      </c>
      <c r="G308" s="33">
        <f t="shared" si="271"/>
        <v>0</v>
      </c>
      <c r="H308" s="33">
        <f t="shared" si="271"/>
        <v>0</v>
      </c>
      <c r="I308" s="33">
        <f t="shared" si="271"/>
        <v>0</v>
      </c>
      <c r="J308" s="33">
        <f t="shared" si="271"/>
        <v>0</v>
      </c>
      <c r="K308" s="33">
        <f t="shared" si="271"/>
        <v>0</v>
      </c>
      <c r="L308" s="33">
        <f t="shared" si="271"/>
        <v>0</v>
      </c>
      <c r="M308" s="33">
        <f t="shared" si="271"/>
        <v>0</v>
      </c>
      <c r="N308" s="33">
        <f t="shared" si="271"/>
        <v>0</v>
      </c>
      <c r="O308" s="33">
        <f t="shared" si="271"/>
        <v>0</v>
      </c>
      <c r="P308" s="33">
        <f t="shared" si="271"/>
        <v>0</v>
      </c>
      <c r="Q308" s="33">
        <f t="shared" si="271"/>
        <v>0</v>
      </c>
      <c r="R308" s="33">
        <f t="shared" si="271"/>
        <v>0</v>
      </c>
      <c r="S308" s="33">
        <f t="shared" si="271"/>
        <v>0</v>
      </c>
      <c r="T308" s="33">
        <f t="shared" si="271"/>
        <v>0</v>
      </c>
      <c r="U308" s="33">
        <f t="shared" si="271"/>
        <v>0</v>
      </c>
      <c r="V308" s="33">
        <f t="shared" si="271"/>
        <v>0</v>
      </c>
      <c r="W308" s="33">
        <f t="shared" si="271"/>
        <v>0</v>
      </c>
      <c r="X308" s="33">
        <f t="shared" si="260"/>
        <v>0</v>
      </c>
      <c r="Y308" s="33">
        <f t="shared" si="261"/>
        <v>0</v>
      </c>
      <c r="Z308" s="33">
        <f t="shared" si="262"/>
        <v>0</v>
      </c>
      <c r="AA308" s="21"/>
      <c r="AB308" s="190" t="str">
        <f t="shared" si="263"/>
        <v/>
      </c>
      <c r="AC308" s="190" t="str">
        <f t="shared" si="264"/>
        <v/>
      </c>
      <c r="AD308" s="190" t="str">
        <f t="shared" si="265"/>
        <v/>
      </c>
      <c r="AE308" s="190" t="str">
        <f t="shared" si="266"/>
        <v/>
      </c>
      <c r="AF308" s="190" t="str">
        <f t="shared" si="267"/>
        <v/>
      </c>
      <c r="AG308" s="190" t="str">
        <f t="shared" si="268"/>
        <v/>
      </c>
      <c r="AH308" s="190" t="str">
        <f t="shared" si="269"/>
        <v/>
      </c>
      <c r="AI308" s="21"/>
      <c r="AJ308" s="154"/>
      <c r="AK308" s="13"/>
    </row>
    <row r="309" spans="2:37">
      <c r="B309" s="9"/>
      <c r="D309" s="81" t="s">
        <v>168</v>
      </c>
      <c r="E309" s="5" t="s">
        <v>32</v>
      </c>
      <c r="F309" s="65"/>
      <c r="G309" s="65"/>
      <c r="H309" s="65"/>
      <c r="I309" s="65"/>
      <c r="J309" s="65"/>
      <c r="K309" s="65"/>
      <c r="L309" s="65"/>
      <c r="M309" s="65"/>
      <c r="N309" s="65"/>
      <c r="O309" s="65"/>
      <c r="P309" s="65"/>
      <c r="Q309" s="65"/>
      <c r="R309" s="65"/>
      <c r="S309" s="65"/>
      <c r="T309" s="65"/>
      <c r="U309" s="65"/>
      <c r="V309" s="65"/>
      <c r="W309" s="65"/>
      <c r="X309" s="33">
        <f t="shared" si="260"/>
        <v>0</v>
      </c>
      <c r="Y309" s="33">
        <f t="shared" si="261"/>
        <v>0</v>
      </c>
      <c r="Z309" s="33">
        <f t="shared" si="262"/>
        <v>0</v>
      </c>
      <c r="AA309" s="21"/>
      <c r="AB309" s="190" t="str">
        <f t="shared" si="263"/>
        <v/>
      </c>
      <c r="AC309" s="190" t="str">
        <f t="shared" si="264"/>
        <v/>
      </c>
      <c r="AD309" s="190" t="str">
        <f t="shared" si="265"/>
        <v/>
      </c>
      <c r="AE309" s="190" t="str">
        <f t="shared" si="266"/>
        <v/>
      </c>
      <c r="AF309" s="190" t="str">
        <f t="shared" si="267"/>
        <v/>
      </c>
      <c r="AG309" s="190" t="str">
        <f t="shared" si="268"/>
        <v/>
      </c>
      <c r="AH309" s="190" t="str">
        <f t="shared" si="269"/>
        <v/>
      </c>
      <c r="AI309" s="21"/>
      <c r="AJ309" s="154"/>
      <c r="AK309" s="13"/>
    </row>
    <row r="310" spans="2:37">
      <c r="B310" s="9"/>
      <c r="D310" s="81" t="s">
        <v>169</v>
      </c>
      <c r="E310" s="5" t="s">
        <v>32</v>
      </c>
      <c r="F310" s="65"/>
      <c r="G310" s="65"/>
      <c r="H310" s="65"/>
      <c r="I310" s="65"/>
      <c r="J310" s="65"/>
      <c r="K310" s="65"/>
      <c r="L310" s="65"/>
      <c r="M310" s="65"/>
      <c r="N310" s="65"/>
      <c r="O310" s="65"/>
      <c r="P310" s="65"/>
      <c r="Q310" s="65"/>
      <c r="R310" s="65"/>
      <c r="S310" s="65"/>
      <c r="T310" s="65"/>
      <c r="U310" s="65"/>
      <c r="V310" s="65"/>
      <c r="W310" s="65"/>
      <c r="X310" s="33">
        <f t="shared" si="260"/>
        <v>0</v>
      </c>
      <c r="Y310" s="33">
        <f t="shared" si="261"/>
        <v>0</v>
      </c>
      <c r="Z310" s="33">
        <f t="shared" si="262"/>
        <v>0</v>
      </c>
      <c r="AA310" s="21"/>
      <c r="AB310" s="190" t="str">
        <f t="shared" si="263"/>
        <v/>
      </c>
      <c r="AC310" s="190" t="str">
        <f t="shared" si="264"/>
        <v/>
      </c>
      <c r="AD310" s="190" t="str">
        <f t="shared" si="265"/>
        <v/>
      </c>
      <c r="AE310" s="190" t="str">
        <f t="shared" si="266"/>
        <v/>
      </c>
      <c r="AF310" s="190" t="str">
        <f t="shared" si="267"/>
        <v/>
      </c>
      <c r="AG310" s="190" t="str">
        <f t="shared" si="268"/>
        <v/>
      </c>
      <c r="AH310" s="190" t="str">
        <f t="shared" si="269"/>
        <v/>
      </c>
      <c r="AI310" s="21"/>
      <c r="AJ310" s="154"/>
      <c r="AK310" s="13"/>
    </row>
    <row r="311" spans="2:37">
      <c r="B311" s="9"/>
      <c r="D311" s="81" t="s">
        <v>137</v>
      </c>
      <c r="E311" s="5" t="s">
        <v>32</v>
      </c>
      <c r="F311" s="65"/>
      <c r="G311" s="65"/>
      <c r="H311" s="65"/>
      <c r="I311" s="65"/>
      <c r="J311" s="65"/>
      <c r="K311" s="65"/>
      <c r="L311" s="65"/>
      <c r="M311" s="65"/>
      <c r="N311" s="65"/>
      <c r="O311" s="65"/>
      <c r="P311" s="65"/>
      <c r="Q311" s="65"/>
      <c r="R311" s="65"/>
      <c r="S311" s="65"/>
      <c r="T311" s="65"/>
      <c r="U311" s="65"/>
      <c r="V311" s="65"/>
      <c r="W311" s="65"/>
      <c r="X311" s="33">
        <f t="shared" si="260"/>
        <v>0</v>
      </c>
      <c r="Y311" s="33">
        <f t="shared" si="261"/>
        <v>0</v>
      </c>
      <c r="Z311" s="33">
        <f t="shared" si="262"/>
        <v>0</v>
      </c>
      <c r="AA311" s="21"/>
      <c r="AB311" s="190" t="str">
        <f t="shared" si="263"/>
        <v/>
      </c>
      <c r="AC311" s="190" t="str">
        <f t="shared" si="264"/>
        <v/>
      </c>
      <c r="AD311" s="190" t="str">
        <f t="shared" si="265"/>
        <v/>
      </c>
      <c r="AE311" s="190" t="str">
        <f t="shared" si="266"/>
        <v/>
      </c>
      <c r="AF311" s="190" t="str">
        <f t="shared" si="267"/>
        <v/>
      </c>
      <c r="AG311" s="190" t="str">
        <f t="shared" si="268"/>
        <v/>
      </c>
      <c r="AH311" s="190" t="str">
        <f t="shared" si="269"/>
        <v/>
      </c>
      <c r="AI311" s="21"/>
      <c r="AJ311" s="154"/>
      <c r="AK311" s="13"/>
    </row>
    <row r="312" spans="2:37">
      <c r="B312" s="9"/>
      <c r="D312" s="81" t="s">
        <v>139</v>
      </c>
      <c r="E312" s="5" t="s">
        <v>32</v>
      </c>
      <c r="F312" s="65"/>
      <c r="G312" s="65"/>
      <c r="H312" s="65"/>
      <c r="I312" s="65"/>
      <c r="J312" s="65"/>
      <c r="K312" s="65"/>
      <c r="L312" s="65"/>
      <c r="M312" s="65"/>
      <c r="N312" s="65"/>
      <c r="O312" s="65"/>
      <c r="P312" s="65"/>
      <c r="Q312" s="65"/>
      <c r="R312" s="65"/>
      <c r="S312" s="65"/>
      <c r="T312" s="65"/>
      <c r="U312" s="65"/>
      <c r="V312" s="65"/>
      <c r="W312" s="65"/>
      <c r="X312" s="33">
        <f t="shared" si="260"/>
        <v>0</v>
      </c>
      <c r="Y312" s="33">
        <f t="shared" si="261"/>
        <v>0</v>
      </c>
      <c r="Z312" s="33">
        <f t="shared" si="262"/>
        <v>0</v>
      </c>
      <c r="AA312" s="21"/>
      <c r="AB312" s="190" t="str">
        <f t="shared" si="263"/>
        <v/>
      </c>
      <c r="AC312" s="190" t="str">
        <f t="shared" si="264"/>
        <v/>
      </c>
      <c r="AD312" s="190" t="str">
        <f t="shared" si="265"/>
        <v/>
      </c>
      <c r="AE312" s="190" t="str">
        <f t="shared" si="266"/>
        <v/>
      </c>
      <c r="AF312" s="190" t="str">
        <f t="shared" si="267"/>
        <v/>
      </c>
      <c r="AG312" s="190" t="str">
        <f t="shared" si="268"/>
        <v/>
      </c>
      <c r="AH312" s="190" t="str">
        <f t="shared" si="269"/>
        <v/>
      </c>
      <c r="AI312" s="21"/>
      <c r="AJ312" s="154"/>
      <c r="AK312" s="13"/>
    </row>
    <row r="313" spans="2:37">
      <c r="B313" s="9"/>
      <c r="D313" s="63" t="s">
        <v>140</v>
      </c>
      <c r="E313" s="5" t="s">
        <v>32</v>
      </c>
      <c r="F313" s="33">
        <f t="shared" ref="F313:W313" ca="1" si="272">+SUM(F313:F316)</f>
        <v>0</v>
      </c>
      <c r="G313" s="33">
        <f t="shared" ca="1" si="272"/>
        <v>0</v>
      </c>
      <c r="H313" s="33">
        <f t="shared" ca="1" si="272"/>
        <v>0</v>
      </c>
      <c r="I313" s="33">
        <f t="shared" ca="1" si="272"/>
        <v>0</v>
      </c>
      <c r="J313" s="33">
        <f t="shared" ca="1" si="272"/>
        <v>0</v>
      </c>
      <c r="K313" s="33">
        <f t="shared" ca="1" si="272"/>
        <v>0</v>
      </c>
      <c r="L313" s="33">
        <f t="shared" ca="1" si="272"/>
        <v>0</v>
      </c>
      <c r="M313" s="33">
        <f t="shared" ca="1" si="272"/>
        <v>0</v>
      </c>
      <c r="N313" s="33">
        <f t="shared" ca="1" si="272"/>
        <v>0</v>
      </c>
      <c r="O313" s="33">
        <f t="shared" ca="1" si="272"/>
        <v>0</v>
      </c>
      <c r="P313" s="33">
        <f t="shared" ca="1" si="272"/>
        <v>0</v>
      </c>
      <c r="Q313" s="33">
        <f t="shared" ca="1" si="272"/>
        <v>0</v>
      </c>
      <c r="R313" s="33">
        <f t="shared" ca="1" si="272"/>
        <v>0</v>
      </c>
      <c r="S313" s="33">
        <f t="shared" ca="1" si="272"/>
        <v>0</v>
      </c>
      <c r="T313" s="33">
        <f t="shared" ca="1" si="272"/>
        <v>0</v>
      </c>
      <c r="U313" s="33">
        <f t="shared" ca="1" si="272"/>
        <v>0</v>
      </c>
      <c r="V313" s="33">
        <f t="shared" ca="1" si="272"/>
        <v>0</v>
      </c>
      <c r="W313" s="33">
        <f t="shared" ca="1" si="272"/>
        <v>0</v>
      </c>
      <c r="X313" s="33">
        <f t="shared" ca="1" si="260"/>
        <v>0</v>
      </c>
      <c r="Y313" s="33">
        <f t="shared" ca="1" si="261"/>
        <v>0</v>
      </c>
      <c r="Z313" s="33">
        <f t="shared" ca="1" si="262"/>
        <v>0</v>
      </c>
      <c r="AA313" s="20"/>
      <c r="AB313" s="190" t="str">
        <f t="shared" ca="1" si="263"/>
        <v/>
      </c>
      <c r="AC313" s="190" t="str">
        <f t="shared" ca="1" si="264"/>
        <v/>
      </c>
      <c r="AD313" s="190" t="str">
        <f t="shared" ca="1" si="265"/>
        <v/>
      </c>
      <c r="AE313" s="190" t="str">
        <f t="shared" ca="1" si="266"/>
        <v/>
      </c>
      <c r="AF313" s="190" t="str">
        <f t="shared" ca="1" si="267"/>
        <v/>
      </c>
      <c r="AG313" s="190" t="str">
        <f t="shared" ca="1" si="268"/>
        <v/>
      </c>
      <c r="AH313" s="190" t="str">
        <f t="shared" ca="1" si="269"/>
        <v/>
      </c>
      <c r="AI313" s="20"/>
      <c r="AJ313" s="62"/>
      <c r="AK313" s="13"/>
    </row>
    <row r="314" spans="2:37">
      <c r="B314" s="9"/>
      <c r="D314" s="81" t="s">
        <v>117</v>
      </c>
      <c r="E314" s="5" t="s">
        <v>32</v>
      </c>
      <c r="F314" s="65"/>
      <c r="G314" s="65"/>
      <c r="H314" s="65"/>
      <c r="I314" s="65"/>
      <c r="J314" s="65"/>
      <c r="K314" s="65"/>
      <c r="L314" s="65"/>
      <c r="M314" s="65"/>
      <c r="N314" s="65"/>
      <c r="O314" s="65"/>
      <c r="P314" s="65"/>
      <c r="Q314" s="65"/>
      <c r="R314" s="65"/>
      <c r="S314" s="65"/>
      <c r="T314" s="65"/>
      <c r="U314" s="65"/>
      <c r="V314" s="65"/>
      <c r="W314" s="65"/>
      <c r="X314" s="33">
        <f t="shared" ref="X314:X316" si="273">+SUM(F314:Q314)</f>
        <v>0</v>
      </c>
      <c r="Y314" s="33">
        <f t="shared" ref="Y314:Y317" si="274">+SUM(F314:K314)</f>
        <v>0</v>
      </c>
      <c r="Z314" s="33">
        <f t="shared" si="262"/>
        <v>0</v>
      </c>
      <c r="AA314" s="21"/>
      <c r="AB314" s="190" t="str">
        <f t="shared" si="263"/>
        <v/>
      </c>
      <c r="AC314" s="190" t="str">
        <f t="shared" si="264"/>
        <v/>
      </c>
      <c r="AD314" s="190" t="str">
        <f t="shared" si="265"/>
        <v/>
      </c>
      <c r="AE314" s="190" t="str">
        <f t="shared" si="266"/>
        <v/>
      </c>
      <c r="AF314" s="190" t="str">
        <f t="shared" si="267"/>
        <v/>
      </c>
      <c r="AG314" s="190" t="str">
        <f t="shared" si="268"/>
        <v/>
      </c>
      <c r="AH314" s="190" t="str">
        <f t="shared" si="269"/>
        <v/>
      </c>
      <c r="AI314" s="21"/>
      <c r="AJ314" s="154"/>
      <c r="AK314" s="13"/>
    </row>
    <row r="315" spans="2:37">
      <c r="B315" s="9"/>
      <c r="D315" s="81" t="s">
        <v>118</v>
      </c>
      <c r="E315" s="5" t="s">
        <v>32</v>
      </c>
      <c r="F315" s="65"/>
      <c r="G315" s="65"/>
      <c r="H315" s="65"/>
      <c r="I315" s="65"/>
      <c r="J315" s="65"/>
      <c r="K315" s="65"/>
      <c r="L315" s="65"/>
      <c r="M315" s="65"/>
      <c r="N315" s="65"/>
      <c r="O315" s="65"/>
      <c r="P315" s="65"/>
      <c r="Q315" s="65"/>
      <c r="R315" s="65"/>
      <c r="S315" s="65"/>
      <c r="T315" s="65"/>
      <c r="U315" s="65"/>
      <c r="V315" s="65"/>
      <c r="W315" s="65"/>
      <c r="X315" s="33">
        <f t="shared" si="273"/>
        <v>0</v>
      </c>
      <c r="Y315" s="33">
        <f t="shared" si="274"/>
        <v>0</v>
      </c>
      <c r="Z315" s="33">
        <f t="shared" si="262"/>
        <v>0</v>
      </c>
      <c r="AA315" s="21"/>
      <c r="AB315" s="190" t="str">
        <f t="shared" si="263"/>
        <v/>
      </c>
      <c r="AC315" s="190" t="str">
        <f t="shared" si="264"/>
        <v/>
      </c>
      <c r="AD315" s="190" t="str">
        <f t="shared" si="265"/>
        <v/>
      </c>
      <c r="AE315" s="190" t="str">
        <f t="shared" si="266"/>
        <v/>
      </c>
      <c r="AF315" s="190" t="str">
        <f t="shared" si="267"/>
        <v/>
      </c>
      <c r="AG315" s="190" t="str">
        <f t="shared" si="268"/>
        <v/>
      </c>
      <c r="AH315" s="190" t="str">
        <f t="shared" si="269"/>
        <v/>
      </c>
      <c r="AI315" s="21"/>
      <c r="AJ315" s="154"/>
      <c r="AK315" s="13"/>
    </row>
    <row r="316" spans="2:37">
      <c r="B316" s="9"/>
      <c r="D316" s="81" t="s">
        <v>119</v>
      </c>
      <c r="E316" s="5" t="s">
        <v>32</v>
      </c>
      <c r="F316" s="65"/>
      <c r="G316" s="65"/>
      <c r="H316" s="65"/>
      <c r="I316" s="65"/>
      <c r="J316" s="65"/>
      <c r="K316" s="65"/>
      <c r="L316" s="65"/>
      <c r="M316" s="65"/>
      <c r="N316" s="65"/>
      <c r="O316" s="65"/>
      <c r="P316" s="65"/>
      <c r="Q316" s="65"/>
      <c r="R316" s="65"/>
      <c r="S316" s="65"/>
      <c r="T316" s="65"/>
      <c r="U316" s="65"/>
      <c r="V316" s="65"/>
      <c r="W316" s="65"/>
      <c r="X316" s="33">
        <f t="shared" si="273"/>
        <v>0</v>
      </c>
      <c r="Y316" s="33">
        <f t="shared" si="274"/>
        <v>0</v>
      </c>
      <c r="Z316" s="33">
        <f t="shared" si="262"/>
        <v>0</v>
      </c>
      <c r="AA316" s="21"/>
      <c r="AB316" s="190" t="str">
        <f t="shared" si="263"/>
        <v/>
      </c>
      <c r="AC316" s="190" t="str">
        <f t="shared" si="264"/>
        <v/>
      </c>
      <c r="AD316" s="190" t="str">
        <f t="shared" si="265"/>
        <v/>
      </c>
      <c r="AE316" s="190" t="str">
        <f t="shared" si="266"/>
        <v/>
      </c>
      <c r="AF316" s="190" t="str">
        <f t="shared" si="267"/>
        <v/>
      </c>
      <c r="AG316" s="190" t="str">
        <f t="shared" si="268"/>
        <v/>
      </c>
      <c r="AH316" s="190" t="str">
        <f t="shared" si="269"/>
        <v/>
      </c>
      <c r="AI316" s="21"/>
      <c r="AJ316" s="154"/>
      <c r="AK316" s="13"/>
    </row>
    <row r="317" spans="2:37">
      <c r="B317" s="96"/>
      <c r="D317" s="100" t="s">
        <v>228</v>
      </c>
      <c r="E317" s="5" t="s">
        <v>32</v>
      </c>
      <c r="F317" s="65"/>
      <c r="G317" s="65"/>
      <c r="H317" s="65"/>
      <c r="I317" s="65"/>
      <c r="J317" s="65"/>
      <c r="K317" s="65"/>
      <c r="L317" s="65"/>
      <c r="M317" s="65"/>
      <c r="N317" s="65"/>
      <c r="O317" s="65"/>
      <c r="P317" s="65"/>
      <c r="Q317" s="65"/>
      <c r="R317" s="65"/>
      <c r="S317" s="65"/>
      <c r="T317" s="65"/>
      <c r="U317" s="65"/>
      <c r="V317" s="65"/>
      <c r="W317" s="65"/>
      <c r="X317" s="33">
        <f t="shared" ref="X317" si="275">+SUM(F317:Q317)</f>
        <v>0</v>
      </c>
      <c r="Y317" s="33">
        <f t="shared" si="274"/>
        <v>0</v>
      </c>
      <c r="Z317" s="33">
        <f t="shared" si="262"/>
        <v>0</v>
      </c>
      <c r="AA317" s="178"/>
      <c r="AB317" s="190" t="str">
        <f t="shared" si="263"/>
        <v/>
      </c>
      <c r="AC317" s="190" t="str">
        <f t="shared" si="264"/>
        <v/>
      </c>
      <c r="AD317" s="190" t="str">
        <f t="shared" si="265"/>
        <v/>
      </c>
      <c r="AE317" s="190" t="str">
        <f t="shared" si="266"/>
        <v/>
      </c>
      <c r="AF317" s="190" t="str">
        <f t="shared" si="267"/>
        <v/>
      </c>
      <c r="AG317" s="190" t="str">
        <f t="shared" si="268"/>
        <v/>
      </c>
      <c r="AH317" s="190" t="str">
        <f t="shared" si="269"/>
        <v/>
      </c>
      <c r="AI317" s="178"/>
      <c r="AJ317" s="179"/>
      <c r="AK317" s="35"/>
    </row>
    <row r="318" spans="2:37" ht="28.5" customHeight="1">
      <c r="B318" s="9"/>
      <c r="C318" s="98" t="s">
        <v>381</v>
      </c>
      <c r="D318" s="134" t="s">
        <v>251</v>
      </c>
      <c r="E318" s="12" t="s">
        <v>47</v>
      </c>
      <c r="F318" s="127">
        <v>43466</v>
      </c>
      <c r="G318" s="127">
        <v>43497</v>
      </c>
      <c r="H318" s="127">
        <v>43525</v>
      </c>
      <c r="I318" s="127">
        <v>43556</v>
      </c>
      <c r="J318" s="127">
        <v>43586</v>
      </c>
      <c r="K318" s="127">
        <v>43617</v>
      </c>
      <c r="L318" s="127">
        <v>43647</v>
      </c>
      <c r="M318" s="127">
        <v>43678</v>
      </c>
      <c r="N318" s="127">
        <v>43709</v>
      </c>
      <c r="O318" s="127">
        <v>43739</v>
      </c>
      <c r="P318" s="127">
        <v>43770</v>
      </c>
      <c r="Q318" s="127">
        <v>43800</v>
      </c>
      <c r="R318" s="191">
        <v>44013</v>
      </c>
      <c r="S318" s="191">
        <v>44044</v>
      </c>
      <c r="T318" s="191">
        <v>44075</v>
      </c>
      <c r="U318" s="191">
        <v>44105</v>
      </c>
      <c r="V318" s="191">
        <v>44136</v>
      </c>
      <c r="W318" s="191">
        <v>44166</v>
      </c>
      <c r="X318" s="192">
        <v>2019</v>
      </c>
      <c r="Y318" s="193" t="s">
        <v>302</v>
      </c>
      <c r="Z318" s="193" t="s">
        <v>303</v>
      </c>
      <c r="AA318" s="192"/>
      <c r="AB318" s="194" t="s">
        <v>296</v>
      </c>
      <c r="AC318" s="194" t="s">
        <v>297</v>
      </c>
      <c r="AD318" s="194" t="s">
        <v>298</v>
      </c>
      <c r="AE318" s="194" t="s">
        <v>299</v>
      </c>
      <c r="AF318" s="194" t="s">
        <v>300</v>
      </c>
      <c r="AG318" s="194" t="s">
        <v>301</v>
      </c>
      <c r="AH318" s="194" t="s">
        <v>304</v>
      </c>
      <c r="AI318" s="12"/>
      <c r="AJ318" s="12" t="s">
        <v>31</v>
      </c>
      <c r="AK318" s="13"/>
    </row>
    <row r="319" spans="2:37">
      <c r="B319" s="9"/>
      <c r="D319" s="176" t="s">
        <v>203</v>
      </c>
      <c r="E319" s="5" t="s">
        <v>32</v>
      </c>
      <c r="F319" s="33">
        <f>F320+F327</f>
        <v>0</v>
      </c>
      <c r="G319" s="33">
        <f t="shared" ref="G319:W319" si="276">G320+G327</f>
        <v>0</v>
      </c>
      <c r="H319" s="33">
        <f t="shared" si="276"/>
        <v>0</v>
      </c>
      <c r="I319" s="33">
        <f t="shared" si="276"/>
        <v>0</v>
      </c>
      <c r="J319" s="33">
        <f t="shared" si="276"/>
        <v>0</v>
      </c>
      <c r="K319" s="33">
        <f t="shared" si="276"/>
        <v>0</v>
      </c>
      <c r="L319" s="33">
        <f t="shared" si="276"/>
        <v>0</v>
      </c>
      <c r="M319" s="33">
        <f t="shared" si="276"/>
        <v>0</v>
      </c>
      <c r="N319" s="33">
        <f t="shared" si="276"/>
        <v>0</v>
      </c>
      <c r="O319" s="33">
        <f t="shared" si="276"/>
        <v>0</v>
      </c>
      <c r="P319" s="33">
        <f t="shared" si="276"/>
        <v>0</v>
      </c>
      <c r="Q319" s="33">
        <f t="shared" si="276"/>
        <v>0</v>
      </c>
      <c r="R319" s="33">
        <f t="shared" si="276"/>
        <v>0</v>
      </c>
      <c r="S319" s="33">
        <f t="shared" si="276"/>
        <v>0</v>
      </c>
      <c r="T319" s="33">
        <f t="shared" si="276"/>
        <v>0</v>
      </c>
      <c r="U319" s="33">
        <f t="shared" si="276"/>
        <v>0</v>
      </c>
      <c r="V319" s="33">
        <f t="shared" si="276"/>
        <v>0</v>
      </c>
      <c r="W319" s="33">
        <f t="shared" si="276"/>
        <v>0</v>
      </c>
      <c r="X319" s="33">
        <f t="shared" ref="X319:X333" si="277">+SUM(F319:Q319)</f>
        <v>0</v>
      </c>
      <c r="Y319" s="33">
        <f t="shared" ref="Y319:Y333" si="278">+SUM(F319:K319)</f>
        <v>0</v>
      </c>
      <c r="Z319" s="33">
        <f t="shared" ref="Z319:Z333" si="279">+SUM(R319:W319)</f>
        <v>0</v>
      </c>
      <c r="AA319" s="21"/>
      <c r="AB319" s="190" t="str">
        <f t="shared" ref="AB319:AB333" si="280">+IFERROR((R319/L319)-1,"")</f>
        <v/>
      </c>
      <c r="AC319" s="190" t="str">
        <f t="shared" ref="AC319:AC333" si="281">+IFERROR((S319/M319)-1,"")</f>
        <v/>
      </c>
      <c r="AD319" s="190" t="str">
        <f t="shared" ref="AD319:AD333" si="282">+IFERROR((T319/N319)-1,"")</f>
        <v/>
      </c>
      <c r="AE319" s="190" t="str">
        <f t="shared" ref="AE319:AE333" si="283">+IFERROR((U319/O319)-1,"")</f>
        <v/>
      </c>
      <c r="AF319" s="190" t="str">
        <f t="shared" ref="AF319:AF333" si="284">+IFERROR((V319/P319)-1,"")</f>
        <v/>
      </c>
      <c r="AG319" s="190" t="str">
        <f t="shared" ref="AG319:AG333" si="285">+IFERROR((W319/Q319)-1,"")</f>
        <v/>
      </c>
      <c r="AH319" s="190" t="str">
        <f t="shared" ref="AH319:AH333" si="286">+IFERROR((Z319/Y319)-1,"")</f>
        <v/>
      </c>
      <c r="AI319" s="21"/>
      <c r="AJ319" s="154"/>
      <c r="AK319" s="13"/>
    </row>
    <row r="320" spans="2:37">
      <c r="B320" s="9"/>
      <c r="D320" s="97" t="s">
        <v>201</v>
      </c>
      <c r="E320" s="5" t="s">
        <v>32</v>
      </c>
      <c r="F320" s="33">
        <f>F321+F324</f>
        <v>0</v>
      </c>
      <c r="G320" s="33">
        <f t="shared" ref="G320:W320" si="287">G321+G324</f>
        <v>0</v>
      </c>
      <c r="H320" s="33">
        <f t="shared" si="287"/>
        <v>0</v>
      </c>
      <c r="I320" s="33">
        <f t="shared" si="287"/>
        <v>0</v>
      </c>
      <c r="J320" s="33">
        <f t="shared" si="287"/>
        <v>0</v>
      </c>
      <c r="K320" s="33">
        <f t="shared" si="287"/>
        <v>0</v>
      </c>
      <c r="L320" s="33">
        <f t="shared" si="287"/>
        <v>0</v>
      </c>
      <c r="M320" s="33">
        <f t="shared" si="287"/>
        <v>0</v>
      </c>
      <c r="N320" s="33">
        <f t="shared" si="287"/>
        <v>0</v>
      </c>
      <c r="O320" s="33">
        <f t="shared" si="287"/>
        <v>0</v>
      </c>
      <c r="P320" s="33">
        <f t="shared" si="287"/>
        <v>0</v>
      </c>
      <c r="Q320" s="33">
        <f t="shared" si="287"/>
        <v>0</v>
      </c>
      <c r="R320" s="33">
        <f t="shared" si="287"/>
        <v>0</v>
      </c>
      <c r="S320" s="33">
        <f t="shared" si="287"/>
        <v>0</v>
      </c>
      <c r="T320" s="33">
        <f t="shared" si="287"/>
        <v>0</v>
      </c>
      <c r="U320" s="33">
        <f t="shared" si="287"/>
        <v>0</v>
      </c>
      <c r="V320" s="33">
        <f t="shared" si="287"/>
        <v>0</v>
      </c>
      <c r="W320" s="33">
        <f t="shared" si="287"/>
        <v>0</v>
      </c>
      <c r="X320" s="33">
        <f t="shared" si="277"/>
        <v>0</v>
      </c>
      <c r="Y320" s="33">
        <f t="shared" si="278"/>
        <v>0</v>
      </c>
      <c r="Z320" s="33">
        <f t="shared" si="279"/>
        <v>0</v>
      </c>
      <c r="AA320" s="21"/>
      <c r="AB320" s="190" t="str">
        <f t="shared" si="280"/>
        <v/>
      </c>
      <c r="AC320" s="190" t="str">
        <f t="shared" si="281"/>
        <v/>
      </c>
      <c r="AD320" s="190" t="str">
        <f t="shared" si="282"/>
        <v/>
      </c>
      <c r="AE320" s="190" t="str">
        <f t="shared" si="283"/>
        <v/>
      </c>
      <c r="AF320" s="190" t="str">
        <f t="shared" si="284"/>
        <v/>
      </c>
      <c r="AG320" s="190" t="str">
        <f t="shared" si="285"/>
        <v/>
      </c>
      <c r="AH320" s="190" t="str">
        <f t="shared" si="286"/>
        <v/>
      </c>
      <c r="AI320" s="21"/>
      <c r="AJ320" s="154"/>
      <c r="AK320" s="13"/>
    </row>
    <row r="321" spans="2:37">
      <c r="B321" s="9"/>
      <c r="D321" s="106" t="s">
        <v>199</v>
      </c>
      <c r="E321" s="5" t="s">
        <v>32</v>
      </c>
      <c r="F321" s="33">
        <f>F322+F323</f>
        <v>0</v>
      </c>
      <c r="G321" s="33">
        <f t="shared" ref="G321:W321" si="288">G322+G323</f>
        <v>0</v>
      </c>
      <c r="H321" s="33">
        <f t="shared" si="288"/>
        <v>0</v>
      </c>
      <c r="I321" s="33">
        <f t="shared" si="288"/>
        <v>0</v>
      </c>
      <c r="J321" s="33">
        <f t="shared" si="288"/>
        <v>0</v>
      </c>
      <c r="K321" s="33">
        <f t="shared" si="288"/>
        <v>0</v>
      </c>
      <c r="L321" s="33">
        <f t="shared" si="288"/>
        <v>0</v>
      </c>
      <c r="M321" s="33">
        <f t="shared" si="288"/>
        <v>0</v>
      </c>
      <c r="N321" s="33">
        <f t="shared" si="288"/>
        <v>0</v>
      </c>
      <c r="O321" s="33">
        <f t="shared" si="288"/>
        <v>0</v>
      </c>
      <c r="P321" s="33">
        <f t="shared" si="288"/>
        <v>0</v>
      </c>
      <c r="Q321" s="33">
        <f t="shared" si="288"/>
        <v>0</v>
      </c>
      <c r="R321" s="33">
        <f t="shared" si="288"/>
        <v>0</v>
      </c>
      <c r="S321" s="33">
        <f t="shared" si="288"/>
        <v>0</v>
      </c>
      <c r="T321" s="33">
        <f t="shared" si="288"/>
        <v>0</v>
      </c>
      <c r="U321" s="33">
        <f t="shared" si="288"/>
        <v>0</v>
      </c>
      <c r="V321" s="33">
        <f t="shared" si="288"/>
        <v>0</v>
      </c>
      <c r="W321" s="33">
        <f t="shared" si="288"/>
        <v>0</v>
      </c>
      <c r="X321" s="33">
        <f t="shared" si="277"/>
        <v>0</v>
      </c>
      <c r="Y321" s="33">
        <f t="shared" si="278"/>
        <v>0</v>
      </c>
      <c r="Z321" s="33">
        <f t="shared" si="279"/>
        <v>0</v>
      </c>
      <c r="AA321" s="21"/>
      <c r="AB321" s="190" t="str">
        <f t="shared" si="280"/>
        <v/>
      </c>
      <c r="AC321" s="190" t="str">
        <f t="shared" si="281"/>
        <v/>
      </c>
      <c r="AD321" s="190" t="str">
        <f t="shared" si="282"/>
        <v/>
      </c>
      <c r="AE321" s="190" t="str">
        <f t="shared" si="283"/>
        <v/>
      </c>
      <c r="AF321" s="190" t="str">
        <f t="shared" si="284"/>
        <v/>
      </c>
      <c r="AG321" s="190" t="str">
        <f t="shared" si="285"/>
        <v/>
      </c>
      <c r="AH321" s="190" t="str">
        <f t="shared" si="286"/>
        <v/>
      </c>
      <c r="AI321" s="21"/>
      <c r="AJ321" s="154"/>
      <c r="AK321" s="13"/>
    </row>
    <row r="322" spans="2:37">
      <c r="B322" s="9"/>
      <c r="D322" s="81" t="s">
        <v>122</v>
      </c>
      <c r="E322" s="5" t="s">
        <v>32</v>
      </c>
      <c r="F322" s="65"/>
      <c r="G322" s="65"/>
      <c r="H322" s="65"/>
      <c r="I322" s="65"/>
      <c r="J322" s="65"/>
      <c r="K322" s="65"/>
      <c r="L322" s="65"/>
      <c r="M322" s="65"/>
      <c r="N322" s="65"/>
      <c r="O322" s="65"/>
      <c r="P322" s="65"/>
      <c r="Q322" s="65"/>
      <c r="R322" s="65"/>
      <c r="S322" s="65"/>
      <c r="T322" s="65"/>
      <c r="U322" s="65"/>
      <c r="V322" s="65"/>
      <c r="W322" s="65"/>
      <c r="X322" s="33">
        <f t="shared" si="277"/>
        <v>0</v>
      </c>
      <c r="Y322" s="33">
        <f t="shared" si="278"/>
        <v>0</v>
      </c>
      <c r="Z322" s="33">
        <f t="shared" si="279"/>
        <v>0</v>
      </c>
      <c r="AA322" s="21"/>
      <c r="AB322" s="190" t="str">
        <f t="shared" si="280"/>
        <v/>
      </c>
      <c r="AC322" s="190" t="str">
        <f t="shared" si="281"/>
        <v/>
      </c>
      <c r="AD322" s="190" t="str">
        <f t="shared" si="282"/>
        <v/>
      </c>
      <c r="AE322" s="190" t="str">
        <f t="shared" si="283"/>
        <v/>
      </c>
      <c r="AF322" s="190" t="str">
        <f t="shared" si="284"/>
        <v/>
      </c>
      <c r="AG322" s="190" t="str">
        <f t="shared" si="285"/>
        <v/>
      </c>
      <c r="AH322" s="190" t="str">
        <f t="shared" si="286"/>
        <v/>
      </c>
      <c r="AI322" s="21"/>
      <c r="AJ322" s="154"/>
      <c r="AK322" s="13"/>
    </row>
    <row r="323" spans="2:37">
      <c r="B323" s="9"/>
      <c r="D323" s="81" t="s">
        <v>138</v>
      </c>
      <c r="E323" s="5" t="s">
        <v>32</v>
      </c>
      <c r="F323" s="65"/>
      <c r="G323" s="65"/>
      <c r="H323" s="65"/>
      <c r="I323" s="65"/>
      <c r="J323" s="65"/>
      <c r="K323" s="65"/>
      <c r="L323" s="65"/>
      <c r="M323" s="65"/>
      <c r="N323" s="65"/>
      <c r="O323" s="65"/>
      <c r="P323" s="65"/>
      <c r="Q323" s="65"/>
      <c r="R323" s="65"/>
      <c r="S323" s="65"/>
      <c r="T323" s="65"/>
      <c r="U323" s="65"/>
      <c r="V323" s="65"/>
      <c r="W323" s="65"/>
      <c r="X323" s="33">
        <f t="shared" si="277"/>
        <v>0</v>
      </c>
      <c r="Y323" s="33">
        <f t="shared" si="278"/>
        <v>0</v>
      </c>
      <c r="Z323" s="33">
        <f t="shared" si="279"/>
        <v>0</v>
      </c>
      <c r="AA323" s="21"/>
      <c r="AB323" s="190" t="str">
        <f t="shared" si="280"/>
        <v/>
      </c>
      <c r="AC323" s="190" t="str">
        <f t="shared" si="281"/>
        <v/>
      </c>
      <c r="AD323" s="190" t="str">
        <f t="shared" si="282"/>
        <v/>
      </c>
      <c r="AE323" s="190" t="str">
        <f t="shared" si="283"/>
        <v/>
      </c>
      <c r="AF323" s="190" t="str">
        <f t="shared" si="284"/>
        <v/>
      </c>
      <c r="AG323" s="190" t="str">
        <f t="shared" si="285"/>
        <v/>
      </c>
      <c r="AH323" s="190" t="str">
        <f t="shared" si="286"/>
        <v/>
      </c>
      <c r="AI323" s="21"/>
      <c r="AJ323" s="154"/>
      <c r="AK323" s="13"/>
    </row>
    <row r="324" spans="2:37">
      <c r="B324" s="9"/>
      <c r="D324" s="106" t="s">
        <v>200</v>
      </c>
      <c r="E324" s="5" t="s">
        <v>32</v>
      </c>
      <c r="F324" s="33">
        <f>F325+F326</f>
        <v>0</v>
      </c>
      <c r="G324" s="33">
        <f t="shared" ref="G324:W324" si="289">G325+G326</f>
        <v>0</v>
      </c>
      <c r="H324" s="33">
        <f t="shared" si="289"/>
        <v>0</v>
      </c>
      <c r="I324" s="33">
        <f t="shared" si="289"/>
        <v>0</v>
      </c>
      <c r="J324" s="33">
        <f t="shared" si="289"/>
        <v>0</v>
      </c>
      <c r="K324" s="33">
        <f t="shared" si="289"/>
        <v>0</v>
      </c>
      <c r="L324" s="33">
        <f t="shared" si="289"/>
        <v>0</v>
      </c>
      <c r="M324" s="33">
        <f t="shared" si="289"/>
        <v>0</v>
      </c>
      <c r="N324" s="33">
        <f t="shared" si="289"/>
        <v>0</v>
      </c>
      <c r="O324" s="33">
        <f t="shared" si="289"/>
        <v>0</v>
      </c>
      <c r="P324" s="33">
        <f t="shared" si="289"/>
        <v>0</v>
      </c>
      <c r="Q324" s="33">
        <f t="shared" si="289"/>
        <v>0</v>
      </c>
      <c r="R324" s="33">
        <f t="shared" si="289"/>
        <v>0</v>
      </c>
      <c r="S324" s="33">
        <f t="shared" si="289"/>
        <v>0</v>
      </c>
      <c r="T324" s="33">
        <f t="shared" si="289"/>
        <v>0</v>
      </c>
      <c r="U324" s="33">
        <f t="shared" si="289"/>
        <v>0</v>
      </c>
      <c r="V324" s="33">
        <f t="shared" si="289"/>
        <v>0</v>
      </c>
      <c r="W324" s="33">
        <f t="shared" si="289"/>
        <v>0</v>
      </c>
      <c r="X324" s="33">
        <f t="shared" si="277"/>
        <v>0</v>
      </c>
      <c r="Y324" s="33">
        <f t="shared" si="278"/>
        <v>0</v>
      </c>
      <c r="Z324" s="33">
        <f t="shared" si="279"/>
        <v>0</v>
      </c>
      <c r="AA324" s="21"/>
      <c r="AB324" s="190" t="str">
        <f t="shared" si="280"/>
        <v/>
      </c>
      <c r="AC324" s="190" t="str">
        <f t="shared" si="281"/>
        <v/>
      </c>
      <c r="AD324" s="190" t="str">
        <f t="shared" si="282"/>
        <v/>
      </c>
      <c r="AE324" s="190" t="str">
        <f t="shared" si="283"/>
        <v/>
      </c>
      <c r="AF324" s="190" t="str">
        <f t="shared" si="284"/>
        <v/>
      </c>
      <c r="AG324" s="190" t="str">
        <f t="shared" si="285"/>
        <v/>
      </c>
      <c r="AH324" s="190" t="str">
        <f t="shared" si="286"/>
        <v/>
      </c>
      <c r="AI324" s="21"/>
      <c r="AJ324" s="154"/>
      <c r="AK324" s="13"/>
    </row>
    <row r="325" spans="2:37">
      <c r="B325" s="9"/>
      <c r="D325" s="81" t="s">
        <v>122</v>
      </c>
      <c r="E325" s="5" t="s">
        <v>32</v>
      </c>
      <c r="F325" s="65"/>
      <c r="G325" s="65"/>
      <c r="H325" s="65"/>
      <c r="I325" s="65"/>
      <c r="J325" s="65"/>
      <c r="K325" s="65"/>
      <c r="L325" s="65"/>
      <c r="M325" s="65"/>
      <c r="N325" s="65"/>
      <c r="O325" s="65"/>
      <c r="P325" s="65"/>
      <c r="Q325" s="65"/>
      <c r="R325" s="65"/>
      <c r="S325" s="65"/>
      <c r="T325" s="65"/>
      <c r="U325" s="65"/>
      <c r="V325" s="65"/>
      <c r="W325" s="65"/>
      <c r="X325" s="33">
        <f t="shared" si="277"/>
        <v>0</v>
      </c>
      <c r="Y325" s="33">
        <f t="shared" si="278"/>
        <v>0</v>
      </c>
      <c r="Z325" s="33">
        <f t="shared" si="279"/>
        <v>0</v>
      </c>
      <c r="AA325" s="21"/>
      <c r="AB325" s="190" t="str">
        <f t="shared" si="280"/>
        <v/>
      </c>
      <c r="AC325" s="190" t="str">
        <f t="shared" si="281"/>
        <v/>
      </c>
      <c r="AD325" s="190" t="str">
        <f t="shared" si="282"/>
        <v/>
      </c>
      <c r="AE325" s="190" t="str">
        <f t="shared" si="283"/>
        <v/>
      </c>
      <c r="AF325" s="190" t="str">
        <f t="shared" si="284"/>
        <v/>
      </c>
      <c r="AG325" s="190" t="str">
        <f t="shared" si="285"/>
        <v/>
      </c>
      <c r="AH325" s="190" t="str">
        <f t="shared" si="286"/>
        <v/>
      </c>
      <c r="AI325" s="21"/>
      <c r="AJ325" s="154"/>
      <c r="AK325" s="13"/>
    </row>
    <row r="326" spans="2:37">
      <c r="B326" s="9"/>
      <c r="D326" s="81" t="s">
        <v>138</v>
      </c>
      <c r="E326" s="5" t="s">
        <v>32</v>
      </c>
      <c r="F326" s="65"/>
      <c r="G326" s="65"/>
      <c r="H326" s="65"/>
      <c r="I326" s="65"/>
      <c r="J326" s="65"/>
      <c r="K326" s="65"/>
      <c r="L326" s="65"/>
      <c r="M326" s="65"/>
      <c r="N326" s="65"/>
      <c r="O326" s="65"/>
      <c r="P326" s="65"/>
      <c r="Q326" s="65"/>
      <c r="R326" s="65"/>
      <c r="S326" s="65"/>
      <c r="T326" s="65"/>
      <c r="U326" s="65"/>
      <c r="V326" s="65"/>
      <c r="W326" s="65"/>
      <c r="X326" s="33">
        <f t="shared" si="277"/>
        <v>0</v>
      </c>
      <c r="Y326" s="33">
        <f t="shared" si="278"/>
        <v>0</v>
      </c>
      <c r="Z326" s="33">
        <f t="shared" si="279"/>
        <v>0</v>
      </c>
      <c r="AA326" s="21"/>
      <c r="AB326" s="190" t="str">
        <f t="shared" si="280"/>
        <v/>
      </c>
      <c r="AC326" s="190" t="str">
        <f t="shared" si="281"/>
        <v/>
      </c>
      <c r="AD326" s="190" t="str">
        <f t="shared" si="282"/>
        <v/>
      </c>
      <c r="AE326" s="190" t="str">
        <f t="shared" si="283"/>
        <v/>
      </c>
      <c r="AF326" s="190" t="str">
        <f t="shared" si="284"/>
        <v/>
      </c>
      <c r="AG326" s="190" t="str">
        <f t="shared" si="285"/>
        <v/>
      </c>
      <c r="AH326" s="190" t="str">
        <f t="shared" si="286"/>
        <v/>
      </c>
      <c r="AI326" s="21"/>
      <c r="AJ326" s="154"/>
      <c r="AK326" s="13"/>
    </row>
    <row r="327" spans="2:37">
      <c r="B327" s="9"/>
      <c r="D327" s="97" t="s">
        <v>202</v>
      </c>
      <c r="E327" s="5" t="s">
        <v>32</v>
      </c>
      <c r="F327" s="33">
        <f t="shared" ref="F327:W327" si="290">SUM(F328:F333)</f>
        <v>0</v>
      </c>
      <c r="G327" s="33">
        <f t="shared" si="290"/>
        <v>0</v>
      </c>
      <c r="H327" s="33">
        <f t="shared" si="290"/>
        <v>0</v>
      </c>
      <c r="I327" s="33">
        <f t="shared" si="290"/>
        <v>0</v>
      </c>
      <c r="J327" s="33">
        <f t="shared" si="290"/>
        <v>0</v>
      </c>
      <c r="K327" s="33">
        <f t="shared" si="290"/>
        <v>0</v>
      </c>
      <c r="L327" s="33">
        <f t="shared" si="290"/>
        <v>0</v>
      </c>
      <c r="M327" s="33">
        <f t="shared" si="290"/>
        <v>0</v>
      </c>
      <c r="N327" s="33">
        <f t="shared" si="290"/>
        <v>0</v>
      </c>
      <c r="O327" s="33">
        <f t="shared" si="290"/>
        <v>0</v>
      </c>
      <c r="P327" s="33">
        <f t="shared" si="290"/>
        <v>0</v>
      </c>
      <c r="Q327" s="33">
        <f t="shared" si="290"/>
        <v>0</v>
      </c>
      <c r="R327" s="33">
        <f t="shared" si="290"/>
        <v>0</v>
      </c>
      <c r="S327" s="33">
        <f t="shared" si="290"/>
        <v>0</v>
      </c>
      <c r="T327" s="33">
        <f t="shared" si="290"/>
        <v>0</v>
      </c>
      <c r="U327" s="33">
        <f t="shared" si="290"/>
        <v>0</v>
      </c>
      <c r="V327" s="33">
        <f t="shared" si="290"/>
        <v>0</v>
      </c>
      <c r="W327" s="33">
        <f t="shared" si="290"/>
        <v>0</v>
      </c>
      <c r="X327" s="33">
        <f t="shared" si="277"/>
        <v>0</v>
      </c>
      <c r="Y327" s="33">
        <f t="shared" si="278"/>
        <v>0</v>
      </c>
      <c r="Z327" s="33">
        <f t="shared" si="279"/>
        <v>0</v>
      </c>
      <c r="AA327" s="21"/>
      <c r="AB327" s="190" t="str">
        <f t="shared" si="280"/>
        <v/>
      </c>
      <c r="AC327" s="190" t="str">
        <f t="shared" si="281"/>
        <v/>
      </c>
      <c r="AD327" s="190" t="str">
        <f t="shared" si="282"/>
        <v/>
      </c>
      <c r="AE327" s="190" t="str">
        <f t="shared" si="283"/>
        <v/>
      </c>
      <c r="AF327" s="190" t="str">
        <f t="shared" si="284"/>
        <v/>
      </c>
      <c r="AG327" s="190" t="str">
        <f t="shared" si="285"/>
        <v/>
      </c>
      <c r="AH327" s="190" t="str">
        <f t="shared" si="286"/>
        <v/>
      </c>
      <c r="AI327" s="21"/>
      <c r="AJ327" s="154"/>
      <c r="AK327" s="13"/>
    </row>
    <row r="328" spans="2:37">
      <c r="B328" s="9"/>
      <c r="D328" s="106" t="s">
        <v>204</v>
      </c>
      <c r="E328" s="5" t="s">
        <v>32</v>
      </c>
      <c r="F328" s="65"/>
      <c r="G328" s="65"/>
      <c r="H328" s="65"/>
      <c r="I328" s="65"/>
      <c r="J328" s="65"/>
      <c r="K328" s="65"/>
      <c r="L328" s="65"/>
      <c r="M328" s="65"/>
      <c r="N328" s="65"/>
      <c r="O328" s="65"/>
      <c r="P328" s="65"/>
      <c r="Q328" s="65"/>
      <c r="R328" s="65"/>
      <c r="S328" s="65"/>
      <c r="T328" s="65"/>
      <c r="U328" s="65"/>
      <c r="V328" s="65"/>
      <c r="W328" s="65"/>
      <c r="X328" s="33">
        <f t="shared" si="277"/>
        <v>0</v>
      </c>
      <c r="Y328" s="33">
        <f t="shared" si="278"/>
        <v>0</v>
      </c>
      <c r="Z328" s="33">
        <f t="shared" si="279"/>
        <v>0</v>
      </c>
      <c r="AA328" s="21"/>
      <c r="AB328" s="190" t="str">
        <f t="shared" si="280"/>
        <v/>
      </c>
      <c r="AC328" s="190" t="str">
        <f t="shared" si="281"/>
        <v/>
      </c>
      <c r="AD328" s="190" t="str">
        <f t="shared" si="282"/>
        <v/>
      </c>
      <c r="AE328" s="190" t="str">
        <f t="shared" si="283"/>
        <v/>
      </c>
      <c r="AF328" s="190" t="str">
        <f t="shared" si="284"/>
        <v/>
      </c>
      <c r="AG328" s="190" t="str">
        <f t="shared" si="285"/>
        <v/>
      </c>
      <c r="AH328" s="190" t="str">
        <f t="shared" si="286"/>
        <v/>
      </c>
      <c r="AI328" s="21"/>
      <c r="AJ328" s="154"/>
      <c r="AK328" s="13"/>
    </row>
    <row r="329" spans="2:37">
      <c r="B329" s="9"/>
      <c r="D329" s="106" t="s">
        <v>33</v>
      </c>
      <c r="E329" s="5" t="s">
        <v>32</v>
      </c>
      <c r="F329" s="65"/>
      <c r="G329" s="65"/>
      <c r="H329" s="65"/>
      <c r="I329" s="65"/>
      <c r="J329" s="65"/>
      <c r="K329" s="65"/>
      <c r="L329" s="65"/>
      <c r="M329" s="65"/>
      <c r="N329" s="65"/>
      <c r="O329" s="65"/>
      <c r="P329" s="65"/>
      <c r="Q329" s="65"/>
      <c r="R329" s="65"/>
      <c r="S329" s="65"/>
      <c r="T329" s="65"/>
      <c r="U329" s="65"/>
      <c r="V329" s="65"/>
      <c r="W329" s="65"/>
      <c r="X329" s="33">
        <f t="shared" si="277"/>
        <v>0</v>
      </c>
      <c r="Y329" s="33">
        <f t="shared" si="278"/>
        <v>0</v>
      </c>
      <c r="Z329" s="33">
        <f t="shared" si="279"/>
        <v>0</v>
      </c>
      <c r="AA329" s="21"/>
      <c r="AB329" s="190" t="str">
        <f t="shared" si="280"/>
        <v/>
      </c>
      <c r="AC329" s="190" t="str">
        <f t="shared" si="281"/>
        <v/>
      </c>
      <c r="AD329" s="190" t="str">
        <f t="shared" si="282"/>
        <v/>
      </c>
      <c r="AE329" s="190" t="str">
        <f t="shared" si="283"/>
        <v/>
      </c>
      <c r="AF329" s="190" t="str">
        <f t="shared" si="284"/>
        <v/>
      </c>
      <c r="AG329" s="190" t="str">
        <f t="shared" si="285"/>
        <v/>
      </c>
      <c r="AH329" s="190" t="str">
        <f t="shared" si="286"/>
        <v/>
      </c>
      <c r="AI329" s="21"/>
      <c r="AJ329" s="154"/>
      <c r="AK329" s="13"/>
    </row>
    <row r="330" spans="2:37">
      <c r="B330" s="9"/>
      <c r="D330" s="106" t="s">
        <v>205</v>
      </c>
      <c r="E330" s="5" t="s">
        <v>32</v>
      </c>
      <c r="F330" s="65"/>
      <c r="G330" s="65"/>
      <c r="H330" s="65"/>
      <c r="I330" s="65"/>
      <c r="J330" s="65"/>
      <c r="K330" s="65"/>
      <c r="L330" s="65"/>
      <c r="M330" s="65"/>
      <c r="N330" s="65"/>
      <c r="O330" s="65"/>
      <c r="P330" s="65"/>
      <c r="Q330" s="65"/>
      <c r="R330" s="65"/>
      <c r="S330" s="65"/>
      <c r="T330" s="65"/>
      <c r="U330" s="65"/>
      <c r="V330" s="65"/>
      <c r="W330" s="65"/>
      <c r="X330" s="33">
        <f t="shared" si="277"/>
        <v>0</v>
      </c>
      <c r="Y330" s="33">
        <f t="shared" si="278"/>
        <v>0</v>
      </c>
      <c r="Z330" s="33">
        <f t="shared" si="279"/>
        <v>0</v>
      </c>
      <c r="AA330" s="21"/>
      <c r="AB330" s="190" t="str">
        <f t="shared" si="280"/>
        <v/>
      </c>
      <c r="AC330" s="190" t="str">
        <f t="shared" si="281"/>
        <v/>
      </c>
      <c r="AD330" s="190" t="str">
        <f t="shared" si="282"/>
        <v/>
      </c>
      <c r="AE330" s="190" t="str">
        <f t="shared" si="283"/>
        <v/>
      </c>
      <c r="AF330" s="190" t="str">
        <f t="shared" si="284"/>
        <v/>
      </c>
      <c r="AG330" s="190" t="str">
        <f t="shared" si="285"/>
        <v/>
      </c>
      <c r="AH330" s="190" t="str">
        <f t="shared" si="286"/>
        <v/>
      </c>
      <c r="AI330" s="21"/>
      <c r="AJ330" s="154"/>
      <c r="AK330" s="13"/>
    </row>
    <row r="331" spans="2:37">
      <c r="B331" s="9"/>
      <c r="D331" s="106" t="s">
        <v>206</v>
      </c>
      <c r="E331" s="5" t="s">
        <v>32</v>
      </c>
      <c r="F331" s="65"/>
      <c r="G331" s="65"/>
      <c r="H331" s="65"/>
      <c r="I331" s="65"/>
      <c r="J331" s="65"/>
      <c r="K331" s="65"/>
      <c r="L331" s="65"/>
      <c r="M331" s="65"/>
      <c r="N331" s="65"/>
      <c r="O331" s="65"/>
      <c r="P331" s="65"/>
      <c r="Q331" s="65"/>
      <c r="R331" s="65"/>
      <c r="S331" s="65"/>
      <c r="T331" s="65"/>
      <c r="U331" s="65"/>
      <c r="V331" s="65"/>
      <c r="W331" s="65"/>
      <c r="X331" s="33">
        <f t="shared" si="277"/>
        <v>0</v>
      </c>
      <c r="Y331" s="33">
        <f t="shared" si="278"/>
        <v>0</v>
      </c>
      <c r="Z331" s="33">
        <f t="shared" si="279"/>
        <v>0</v>
      </c>
      <c r="AA331" s="21"/>
      <c r="AB331" s="190" t="str">
        <f t="shared" si="280"/>
        <v/>
      </c>
      <c r="AC331" s="190" t="str">
        <f t="shared" si="281"/>
        <v/>
      </c>
      <c r="AD331" s="190" t="str">
        <f t="shared" si="282"/>
        <v/>
      </c>
      <c r="AE331" s="190" t="str">
        <f t="shared" si="283"/>
        <v/>
      </c>
      <c r="AF331" s="190" t="str">
        <f t="shared" si="284"/>
        <v/>
      </c>
      <c r="AG331" s="190" t="str">
        <f t="shared" si="285"/>
        <v/>
      </c>
      <c r="AH331" s="190" t="str">
        <f t="shared" si="286"/>
        <v/>
      </c>
      <c r="AI331" s="21"/>
      <c r="AJ331" s="154"/>
      <c r="AK331" s="13"/>
    </row>
    <row r="332" spans="2:37">
      <c r="B332" s="9"/>
      <c r="D332" s="106" t="s">
        <v>151</v>
      </c>
      <c r="E332" s="5" t="s">
        <v>32</v>
      </c>
      <c r="F332" s="65"/>
      <c r="G332" s="65"/>
      <c r="H332" s="65"/>
      <c r="I332" s="65"/>
      <c r="J332" s="65"/>
      <c r="K332" s="65"/>
      <c r="L332" s="65"/>
      <c r="M332" s="65"/>
      <c r="N332" s="65"/>
      <c r="O332" s="65"/>
      <c r="P332" s="65"/>
      <c r="Q332" s="65"/>
      <c r="R332" s="65"/>
      <c r="S332" s="65"/>
      <c r="T332" s="65"/>
      <c r="U332" s="65"/>
      <c r="V332" s="65"/>
      <c r="W332" s="65"/>
      <c r="X332" s="33">
        <f t="shared" si="277"/>
        <v>0</v>
      </c>
      <c r="Y332" s="33">
        <f t="shared" si="278"/>
        <v>0</v>
      </c>
      <c r="Z332" s="33">
        <f t="shared" si="279"/>
        <v>0</v>
      </c>
      <c r="AA332" s="21"/>
      <c r="AB332" s="190" t="str">
        <f t="shared" si="280"/>
        <v/>
      </c>
      <c r="AC332" s="190" t="str">
        <f t="shared" si="281"/>
        <v/>
      </c>
      <c r="AD332" s="190" t="str">
        <f t="shared" si="282"/>
        <v/>
      </c>
      <c r="AE332" s="190" t="str">
        <f t="shared" si="283"/>
        <v/>
      </c>
      <c r="AF332" s="190" t="str">
        <f t="shared" si="284"/>
        <v/>
      </c>
      <c r="AG332" s="190" t="str">
        <f t="shared" si="285"/>
        <v/>
      </c>
      <c r="AH332" s="190" t="str">
        <f t="shared" si="286"/>
        <v/>
      </c>
      <c r="AI332" s="21"/>
      <c r="AJ332" s="154"/>
      <c r="AK332" s="13"/>
    </row>
    <row r="333" spans="2:37">
      <c r="B333" s="9"/>
      <c r="D333" s="140" t="s">
        <v>150</v>
      </c>
      <c r="E333" s="5" t="s">
        <v>32</v>
      </c>
      <c r="F333" s="65"/>
      <c r="G333" s="65"/>
      <c r="H333" s="65"/>
      <c r="I333" s="65"/>
      <c r="J333" s="65"/>
      <c r="K333" s="65"/>
      <c r="L333" s="65"/>
      <c r="M333" s="65"/>
      <c r="N333" s="65"/>
      <c r="O333" s="65"/>
      <c r="P333" s="65"/>
      <c r="Q333" s="65"/>
      <c r="R333" s="65"/>
      <c r="S333" s="65"/>
      <c r="T333" s="65"/>
      <c r="U333" s="65"/>
      <c r="V333" s="65"/>
      <c r="W333" s="65"/>
      <c r="X333" s="33">
        <f t="shared" si="277"/>
        <v>0</v>
      </c>
      <c r="Y333" s="33">
        <f t="shared" si="278"/>
        <v>0</v>
      </c>
      <c r="Z333" s="33">
        <f t="shared" si="279"/>
        <v>0</v>
      </c>
      <c r="AA333" s="21"/>
      <c r="AB333" s="190" t="str">
        <f t="shared" si="280"/>
        <v/>
      </c>
      <c r="AC333" s="190" t="str">
        <f t="shared" si="281"/>
        <v/>
      </c>
      <c r="AD333" s="190" t="str">
        <f t="shared" si="282"/>
        <v/>
      </c>
      <c r="AE333" s="190" t="str">
        <f t="shared" si="283"/>
        <v/>
      </c>
      <c r="AF333" s="190" t="str">
        <f t="shared" si="284"/>
        <v/>
      </c>
      <c r="AG333" s="190" t="str">
        <f t="shared" si="285"/>
        <v/>
      </c>
      <c r="AH333" s="190" t="str">
        <f t="shared" si="286"/>
        <v/>
      </c>
      <c r="AI333" s="21"/>
      <c r="AJ333" s="154"/>
      <c r="AK333" s="13"/>
    </row>
    <row r="334" spans="2:37">
      <c r="B334" s="9"/>
      <c r="D334" s="83"/>
      <c r="E334" s="83"/>
      <c r="F334" s="83"/>
      <c r="G334" s="83"/>
      <c r="H334" s="83"/>
      <c r="I334" s="83"/>
      <c r="J334" s="83"/>
      <c r="K334" s="83"/>
      <c r="L334" s="83"/>
      <c r="M334" s="83"/>
      <c r="N334" s="83"/>
      <c r="O334" s="83"/>
      <c r="P334" s="83"/>
      <c r="Q334" s="83"/>
      <c r="R334" s="83"/>
      <c r="S334" s="83"/>
      <c r="T334" s="83"/>
      <c r="U334" s="83"/>
      <c r="V334" s="83"/>
      <c r="W334" s="83"/>
      <c r="X334" s="83"/>
      <c r="Y334" s="83"/>
      <c r="Z334" s="83"/>
      <c r="AA334" s="83"/>
      <c r="AB334" s="83"/>
      <c r="AC334" s="83"/>
      <c r="AD334" s="83"/>
      <c r="AE334" s="83"/>
      <c r="AF334" s="83"/>
      <c r="AG334" s="83"/>
      <c r="AH334" s="83"/>
      <c r="AI334" s="83"/>
      <c r="AJ334" s="83"/>
      <c r="AK334" s="13"/>
    </row>
    <row r="335" spans="2:37" ht="25.5">
      <c r="B335" s="9"/>
      <c r="C335" s="98" t="s">
        <v>382</v>
      </c>
      <c r="D335" s="134" t="s">
        <v>250</v>
      </c>
      <c r="E335" s="12" t="s">
        <v>47</v>
      </c>
      <c r="F335" s="127">
        <v>43466</v>
      </c>
      <c r="G335" s="127">
        <v>43497</v>
      </c>
      <c r="H335" s="127">
        <v>43525</v>
      </c>
      <c r="I335" s="127">
        <v>43556</v>
      </c>
      <c r="J335" s="127">
        <v>43586</v>
      </c>
      <c r="K335" s="127">
        <v>43617</v>
      </c>
      <c r="L335" s="127">
        <v>43647</v>
      </c>
      <c r="M335" s="127">
        <v>43678</v>
      </c>
      <c r="N335" s="127">
        <v>43709</v>
      </c>
      <c r="O335" s="127">
        <v>43739</v>
      </c>
      <c r="P335" s="127">
        <v>43770</v>
      </c>
      <c r="Q335" s="127">
        <v>43800</v>
      </c>
      <c r="R335" s="191">
        <v>44013</v>
      </c>
      <c r="S335" s="191">
        <v>44044</v>
      </c>
      <c r="T335" s="191">
        <v>44075</v>
      </c>
      <c r="U335" s="191">
        <v>44105</v>
      </c>
      <c r="V335" s="191">
        <v>44136</v>
      </c>
      <c r="W335" s="191">
        <v>44166</v>
      </c>
      <c r="X335" s="192">
        <v>2019</v>
      </c>
      <c r="Y335" s="193" t="s">
        <v>302</v>
      </c>
      <c r="Z335" s="193" t="s">
        <v>303</v>
      </c>
      <c r="AA335" s="192"/>
      <c r="AB335" s="194" t="s">
        <v>296</v>
      </c>
      <c r="AC335" s="194" t="s">
        <v>297</v>
      </c>
      <c r="AD335" s="194" t="s">
        <v>298</v>
      </c>
      <c r="AE335" s="194" t="s">
        <v>299</v>
      </c>
      <c r="AF335" s="194" t="s">
        <v>300</v>
      </c>
      <c r="AG335" s="194" t="s">
        <v>301</v>
      </c>
      <c r="AH335" s="194" t="s">
        <v>304</v>
      </c>
      <c r="AI335" s="12"/>
      <c r="AJ335" s="12" t="s">
        <v>31</v>
      </c>
      <c r="AK335" s="13"/>
    </row>
    <row r="336" spans="2:37">
      <c r="B336" s="9"/>
      <c r="D336" s="125" t="s">
        <v>135</v>
      </c>
      <c r="E336" s="5" t="s">
        <v>32</v>
      </c>
      <c r="F336" s="33">
        <f ca="1">F337+F352+F356</f>
        <v>0</v>
      </c>
      <c r="G336" s="33">
        <f t="shared" ref="G336:W336" ca="1" si="291">G337+G352</f>
        <v>0</v>
      </c>
      <c r="H336" s="33">
        <f t="shared" ca="1" si="291"/>
        <v>0</v>
      </c>
      <c r="I336" s="33">
        <f t="shared" ca="1" si="291"/>
        <v>0</v>
      </c>
      <c r="J336" s="33">
        <f t="shared" ca="1" si="291"/>
        <v>0</v>
      </c>
      <c r="K336" s="33">
        <f t="shared" ca="1" si="291"/>
        <v>0</v>
      </c>
      <c r="L336" s="33">
        <f t="shared" ca="1" si="291"/>
        <v>0</v>
      </c>
      <c r="M336" s="33">
        <f t="shared" ca="1" si="291"/>
        <v>0</v>
      </c>
      <c r="N336" s="33">
        <f t="shared" ca="1" si="291"/>
        <v>0</v>
      </c>
      <c r="O336" s="33">
        <f t="shared" ca="1" si="291"/>
        <v>0</v>
      </c>
      <c r="P336" s="33">
        <f t="shared" ca="1" si="291"/>
        <v>0</v>
      </c>
      <c r="Q336" s="33">
        <f t="shared" ca="1" si="291"/>
        <v>0</v>
      </c>
      <c r="R336" s="33">
        <f t="shared" ca="1" si="291"/>
        <v>0</v>
      </c>
      <c r="S336" s="33">
        <f t="shared" ca="1" si="291"/>
        <v>0</v>
      </c>
      <c r="T336" s="33">
        <f t="shared" ca="1" si="291"/>
        <v>0</v>
      </c>
      <c r="U336" s="33">
        <f t="shared" ca="1" si="291"/>
        <v>0</v>
      </c>
      <c r="V336" s="33">
        <f t="shared" ca="1" si="291"/>
        <v>0</v>
      </c>
      <c r="W336" s="33">
        <f t="shared" ca="1" si="291"/>
        <v>0</v>
      </c>
      <c r="X336" s="33">
        <f t="shared" ref="X336:X352" ca="1" si="292">+SUM(F336:Q336)</f>
        <v>0</v>
      </c>
      <c r="Y336" s="33">
        <f t="shared" ref="Y336:Y352" ca="1" si="293">+SUM(F336:K336)</f>
        <v>0</v>
      </c>
      <c r="Z336" s="33">
        <f t="shared" ref="Z336:Z356" ca="1" si="294">+SUM(R336:W336)</f>
        <v>0</v>
      </c>
      <c r="AA336" s="20"/>
      <c r="AB336" s="190" t="str">
        <f t="shared" ref="AB336:AB356" ca="1" si="295">+IFERROR((R336/L336)-1,"")</f>
        <v/>
      </c>
      <c r="AC336" s="190" t="str">
        <f t="shared" ref="AC336:AC356" ca="1" si="296">+IFERROR((S336/M336)-1,"")</f>
        <v/>
      </c>
      <c r="AD336" s="190" t="str">
        <f t="shared" ref="AD336:AD356" ca="1" si="297">+IFERROR((T336/N336)-1,"")</f>
        <v/>
      </c>
      <c r="AE336" s="190" t="str">
        <f t="shared" ref="AE336:AE356" ca="1" si="298">+IFERROR((U336/O336)-1,"")</f>
        <v/>
      </c>
      <c r="AF336" s="190" t="str">
        <f t="shared" ref="AF336:AF356" ca="1" si="299">+IFERROR((V336/P336)-1,"")</f>
        <v/>
      </c>
      <c r="AG336" s="190" t="str">
        <f t="shared" ref="AG336:AG356" ca="1" si="300">+IFERROR((W336/Q336)-1,"")</f>
        <v/>
      </c>
      <c r="AH336" s="190" t="str">
        <f t="shared" ref="AH336:AH356" ca="1" si="301">+IFERROR((Z336/Y336)-1,"")</f>
        <v/>
      </c>
      <c r="AI336" s="20"/>
      <c r="AJ336" s="62"/>
      <c r="AK336" s="13"/>
    </row>
    <row r="337" spans="2:37">
      <c r="B337" s="9"/>
      <c r="D337" s="63" t="s">
        <v>136</v>
      </c>
      <c r="E337" s="5" t="s">
        <v>32</v>
      </c>
      <c r="F337" s="33">
        <f>+SUM(F338:F347)</f>
        <v>0</v>
      </c>
      <c r="G337" s="33">
        <f t="shared" ref="G337:W337" si="302">+SUM(G338:G347)</f>
        <v>0</v>
      </c>
      <c r="H337" s="33">
        <f t="shared" si="302"/>
        <v>0</v>
      </c>
      <c r="I337" s="33">
        <f t="shared" si="302"/>
        <v>0</v>
      </c>
      <c r="J337" s="33">
        <f t="shared" si="302"/>
        <v>0</v>
      </c>
      <c r="K337" s="33">
        <f t="shared" si="302"/>
        <v>0</v>
      </c>
      <c r="L337" s="33">
        <f t="shared" si="302"/>
        <v>0</v>
      </c>
      <c r="M337" s="33">
        <f t="shared" si="302"/>
        <v>0</v>
      </c>
      <c r="N337" s="33">
        <f t="shared" si="302"/>
        <v>0</v>
      </c>
      <c r="O337" s="33">
        <f t="shared" si="302"/>
        <v>0</v>
      </c>
      <c r="P337" s="33">
        <f t="shared" si="302"/>
        <v>0</v>
      </c>
      <c r="Q337" s="33">
        <f t="shared" si="302"/>
        <v>0</v>
      </c>
      <c r="R337" s="33">
        <f t="shared" si="302"/>
        <v>0</v>
      </c>
      <c r="S337" s="33">
        <f t="shared" si="302"/>
        <v>0</v>
      </c>
      <c r="T337" s="33">
        <f t="shared" si="302"/>
        <v>0</v>
      </c>
      <c r="U337" s="33">
        <f t="shared" si="302"/>
        <v>0</v>
      </c>
      <c r="V337" s="33">
        <f t="shared" si="302"/>
        <v>0</v>
      </c>
      <c r="W337" s="33">
        <f t="shared" si="302"/>
        <v>0</v>
      </c>
      <c r="X337" s="33">
        <f t="shared" si="292"/>
        <v>0</v>
      </c>
      <c r="Y337" s="33">
        <f t="shared" si="293"/>
        <v>0</v>
      </c>
      <c r="Z337" s="33">
        <f t="shared" si="294"/>
        <v>0</v>
      </c>
      <c r="AA337" s="21"/>
      <c r="AB337" s="190" t="str">
        <f t="shared" si="295"/>
        <v/>
      </c>
      <c r="AC337" s="190" t="str">
        <f t="shared" si="296"/>
        <v/>
      </c>
      <c r="AD337" s="190" t="str">
        <f t="shared" si="297"/>
        <v/>
      </c>
      <c r="AE337" s="190" t="str">
        <f t="shared" si="298"/>
        <v/>
      </c>
      <c r="AF337" s="190" t="str">
        <f t="shared" si="299"/>
        <v/>
      </c>
      <c r="AG337" s="190" t="str">
        <f t="shared" si="300"/>
        <v/>
      </c>
      <c r="AH337" s="190" t="str">
        <f t="shared" si="301"/>
        <v/>
      </c>
      <c r="AI337" s="21"/>
      <c r="AJ337" s="154"/>
      <c r="AK337" s="13"/>
    </row>
    <row r="338" spans="2:37">
      <c r="B338" s="9"/>
      <c r="D338" s="81" t="s">
        <v>109</v>
      </c>
      <c r="E338" s="5" t="s">
        <v>32</v>
      </c>
      <c r="F338" s="65"/>
      <c r="G338" s="65"/>
      <c r="H338" s="65"/>
      <c r="I338" s="65"/>
      <c r="J338" s="65"/>
      <c r="K338" s="65"/>
      <c r="L338" s="65"/>
      <c r="M338" s="65"/>
      <c r="N338" s="65"/>
      <c r="O338" s="65"/>
      <c r="P338" s="65"/>
      <c r="Q338" s="65"/>
      <c r="R338" s="65"/>
      <c r="S338" s="65"/>
      <c r="T338" s="65"/>
      <c r="U338" s="65"/>
      <c r="V338" s="65"/>
      <c r="W338" s="65"/>
      <c r="X338" s="33">
        <f t="shared" si="292"/>
        <v>0</v>
      </c>
      <c r="Y338" s="33">
        <f t="shared" si="293"/>
        <v>0</v>
      </c>
      <c r="Z338" s="33">
        <f t="shared" si="294"/>
        <v>0</v>
      </c>
      <c r="AA338" s="21"/>
      <c r="AB338" s="190" t="str">
        <f t="shared" si="295"/>
        <v/>
      </c>
      <c r="AC338" s="190" t="str">
        <f t="shared" si="296"/>
        <v/>
      </c>
      <c r="AD338" s="190" t="str">
        <f t="shared" si="297"/>
        <v/>
      </c>
      <c r="AE338" s="190" t="str">
        <f t="shared" si="298"/>
        <v/>
      </c>
      <c r="AF338" s="190" t="str">
        <f t="shared" si="299"/>
        <v/>
      </c>
      <c r="AG338" s="190" t="str">
        <f t="shared" si="300"/>
        <v/>
      </c>
      <c r="AH338" s="190" t="str">
        <f t="shared" si="301"/>
        <v/>
      </c>
      <c r="AI338" s="21"/>
      <c r="AJ338" s="154"/>
      <c r="AK338" s="13"/>
    </row>
    <row r="339" spans="2:37">
      <c r="B339" s="9"/>
      <c r="D339" s="81" t="s">
        <v>110</v>
      </c>
      <c r="E339" s="5" t="s">
        <v>32</v>
      </c>
      <c r="F339" s="65"/>
      <c r="G339" s="65"/>
      <c r="H339" s="65"/>
      <c r="I339" s="65"/>
      <c r="J339" s="65"/>
      <c r="K339" s="65"/>
      <c r="L339" s="65"/>
      <c r="M339" s="65"/>
      <c r="N339" s="65"/>
      <c r="O339" s="65"/>
      <c r="P339" s="65"/>
      <c r="Q339" s="65"/>
      <c r="R339" s="65"/>
      <c r="S339" s="65"/>
      <c r="T339" s="65"/>
      <c r="U339" s="65"/>
      <c r="V339" s="65"/>
      <c r="W339" s="65"/>
      <c r="X339" s="33">
        <f t="shared" si="292"/>
        <v>0</v>
      </c>
      <c r="Y339" s="33">
        <f t="shared" si="293"/>
        <v>0</v>
      </c>
      <c r="Z339" s="33">
        <f t="shared" si="294"/>
        <v>0</v>
      </c>
      <c r="AA339" s="20"/>
      <c r="AB339" s="190" t="str">
        <f t="shared" si="295"/>
        <v/>
      </c>
      <c r="AC339" s="190" t="str">
        <f t="shared" si="296"/>
        <v/>
      </c>
      <c r="AD339" s="190" t="str">
        <f t="shared" si="297"/>
        <v/>
      </c>
      <c r="AE339" s="190" t="str">
        <f t="shared" si="298"/>
        <v/>
      </c>
      <c r="AF339" s="190" t="str">
        <f t="shared" si="299"/>
        <v/>
      </c>
      <c r="AG339" s="190" t="str">
        <f t="shared" si="300"/>
        <v/>
      </c>
      <c r="AH339" s="190" t="str">
        <f t="shared" si="301"/>
        <v/>
      </c>
      <c r="AI339" s="20"/>
      <c r="AJ339" s="62"/>
      <c r="AK339" s="13"/>
    </row>
    <row r="340" spans="2:37">
      <c r="B340" s="9"/>
      <c r="D340" s="81" t="s">
        <v>111</v>
      </c>
      <c r="E340" s="5" t="s">
        <v>32</v>
      </c>
      <c r="F340" s="65"/>
      <c r="G340" s="65"/>
      <c r="H340" s="65"/>
      <c r="I340" s="65"/>
      <c r="J340" s="65"/>
      <c r="K340" s="65"/>
      <c r="L340" s="65"/>
      <c r="M340" s="65"/>
      <c r="N340" s="65"/>
      <c r="O340" s="65"/>
      <c r="P340" s="65"/>
      <c r="Q340" s="65"/>
      <c r="R340" s="65"/>
      <c r="S340" s="65"/>
      <c r="T340" s="65"/>
      <c r="U340" s="65"/>
      <c r="V340" s="65"/>
      <c r="W340" s="65"/>
      <c r="X340" s="33">
        <f t="shared" si="292"/>
        <v>0</v>
      </c>
      <c r="Y340" s="33">
        <f t="shared" si="293"/>
        <v>0</v>
      </c>
      <c r="Z340" s="33">
        <f t="shared" si="294"/>
        <v>0</v>
      </c>
      <c r="AA340" s="21"/>
      <c r="AB340" s="190" t="str">
        <f t="shared" si="295"/>
        <v/>
      </c>
      <c r="AC340" s="190" t="str">
        <f t="shared" si="296"/>
        <v/>
      </c>
      <c r="AD340" s="190" t="str">
        <f t="shared" si="297"/>
        <v/>
      </c>
      <c r="AE340" s="190" t="str">
        <f t="shared" si="298"/>
        <v/>
      </c>
      <c r="AF340" s="190" t="str">
        <f t="shared" si="299"/>
        <v/>
      </c>
      <c r="AG340" s="190" t="str">
        <f t="shared" si="300"/>
        <v/>
      </c>
      <c r="AH340" s="190" t="str">
        <f t="shared" si="301"/>
        <v/>
      </c>
      <c r="AI340" s="21"/>
      <c r="AJ340" s="154"/>
      <c r="AK340" s="13"/>
    </row>
    <row r="341" spans="2:37">
      <c r="B341" s="9"/>
      <c r="D341" s="81" t="s">
        <v>112</v>
      </c>
      <c r="E341" s="5" t="s">
        <v>32</v>
      </c>
      <c r="F341" s="65"/>
      <c r="G341" s="65"/>
      <c r="H341" s="65"/>
      <c r="I341" s="65"/>
      <c r="J341" s="65"/>
      <c r="K341" s="65"/>
      <c r="L341" s="65"/>
      <c r="M341" s="65"/>
      <c r="N341" s="65"/>
      <c r="O341" s="65"/>
      <c r="P341" s="65"/>
      <c r="Q341" s="65"/>
      <c r="R341" s="65"/>
      <c r="S341" s="65"/>
      <c r="T341" s="65"/>
      <c r="U341" s="65"/>
      <c r="V341" s="65"/>
      <c r="W341" s="65"/>
      <c r="X341" s="33">
        <f t="shared" si="292"/>
        <v>0</v>
      </c>
      <c r="Y341" s="33">
        <f t="shared" si="293"/>
        <v>0</v>
      </c>
      <c r="Z341" s="33">
        <f t="shared" si="294"/>
        <v>0</v>
      </c>
      <c r="AA341" s="21"/>
      <c r="AB341" s="190" t="str">
        <f t="shared" si="295"/>
        <v/>
      </c>
      <c r="AC341" s="190" t="str">
        <f t="shared" si="296"/>
        <v/>
      </c>
      <c r="AD341" s="190" t="str">
        <f t="shared" si="297"/>
        <v/>
      </c>
      <c r="AE341" s="190" t="str">
        <f t="shared" si="298"/>
        <v/>
      </c>
      <c r="AF341" s="190" t="str">
        <f t="shared" si="299"/>
        <v/>
      </c>
      <c r="AG341" s="190" t="str">
        <f t="shared" si="300"/>
        <v/>
      </c>
      <c r="AH341" s="190" t="str">
        <f t="shared" si="301"/>
        <v/>
      </c>
      <c r="AI341" s="21"/>
      <c r="AJ341" s="154"/>
      <c r="AK341" s="13"/>
    </row>
    <row r="342" spans="2:37">
      <c r="B342" s="9"/>
      <c r="D342" s="81" t="s">
        <v>113</v>
      </c>
      <c r="E342" s="5" t="s">
        <v>32</v>
      </c>
      <c r="F342" s="65"/>
      <c r="G342" s="65"/>
      <c r="H342" s="65"/>
      <c r="I342" s="65"/>
      <c r="J342" s="65"/>
      <c r="K342" s="65"/>
      <c r="L342" s="65"/>
      <c r="M342" s="65"/>
      <c r="N342" s="65"/>
      <c r="O342" s="65"/>
      <c r="P342" s="65"/>
      <c r="Q342" s="65"/>
      <c r="R342" s="65"/>
      <c r="S342" s="65"/>
      <c r="T342" s="65"/>
      <c r="U342" s="65"/>
      <c r="V342" s="65"/>
      <c r="W342" s="65"/>
      <c r="X342" s="33">
        <f t="shared" si="292"/>
        <v>0</v>
      </c>
      <c r="Y342" s="33">
        <f t="shared" si="293"/>
        <v>0</v>
      </c>
      <c r="Z342" s="33">
        <f t="shared" si="294"/>
        <v>0</v>
      </c>
      <c r="AA342" s="21"/>
      <c r="AB342" s="190" t="str">
        <f t="shared" si="295"/>
        <v/>
      </c>
      <c r="AC342" s="190" t="str">
        <f t="shared" si="296"/>
        <v/>
      </c>
      <c r="AD342" s="190" t="str">
        <f t="shared" si="297"/>
        <v/>
      </c>
      <c r="AE342" s="190" t="str">
        <f t="shared" si="298"/>
        <v/>
      </c>
      <c r="AF342" s="190" t="str">
        <f t="shared" si="299"/>
        <v/>
      </c>
      <c r="AG342" s="190" t="str">
        <f t="shared" si="300"/>
        <v/>
      </c>
      <c r="AH342" s="190" t="str">
        <f t="shared" si="301"/>
        <v/>
      </c>
      <c r="AI342" s="21"/>
      <c r="AJ342" s="154"/>
      <c r="AK342" s="13"/>
    </row>
    <row r="343" spans="2:37">
      <c r="B343" s="9"/>
      <c r="D343" s="81" t="s">
        <v>114</v>
      </c>
      <c r="E343" s="5" t="s">
        <v>32</v>
      </c>
      <c r="F343" s="65"/>
      <c r="G343" s="65"/>
      <c r="H343" s="65"/>
      <c r="I343" s="65"/>
      <c r="J343" s="65"/>
      <c r="K343" s="65"/>
      <c r="L343" s="65"/>
      <c r="M343" s="65"/>
      <c r="N343" s="65"/>
      <c r="O343" s="65"/>
      <c r="P343" s="65"/>
      <c r="Q343" s="65"/>
      <c r="R343" s="65"/>
      <c r="S343" s="65"/>
      <c r="T343" s="65"/>
      <c r="U343" s="65"/>
      <c r="V343" s="65"/>
      <c r="W343" s="65"/>
      <c r="X343" s="33">
        <f t="shared" si="292"/>
        <v>0</v>
      </c>
      <c r="Y343" s="33">
        <f t="shared" si="293"/>
        <v>0</v>
      </c>
      <c r="Z343" s="33">
        <f t="shared" si="294"/>
        <v>0</v>
      </c>
      <c r="AA343" s="20"/>
      <c r="AB343" s="190" t="str">
        <f t="shared" si="295"/>
        <v/>
      </c>
      <c r="AC343" s="190" t="str">
        <f t="shared" si="296"/>
        <v/>
      </c>
      <c r="AD343" s="190" t="str">
        <f t="shared" si="297"/>
        <v/>
      </c>
      <c r="AE343" s="190" t="str">
        <f t="shared" si="298"/>
        <v/>
      </c>
      <c r="AF343" s="190" t="str">
        <f t="shared" si="299"/>
        <v/>
      </c>
      <c r="AG343" s="190" t="str">
        <f t="shared" si="300"/>
        <v/>
      </c>
      <c r="AH343" s="190" t="str">
        <f t="shared" si="301"/>
        <v/>
      </c>
      <c r="AI343" s="20"/>
      <c r="AJ343" s="62"/>
      <c r="AK343" s="13"/>
    </row>
    <row r="344" spans="2:37">
      <c r="B344" s="9"/>
      <c r="D344" s="81" t="s">
        <v>168</v>
      </c>
      <c r="E344" s="5" t="s">
        <v>32</v>
      </c>
      <c r="F344" s="65"/>
      <c r="G344" s="65"/>
      <c r="H344" s="65"/>
      <c r="I344" s="65"/>
      <c r="J344" s="65"/>
      <c r="K344" s="65"/>
      <c r="L344" s="65"/>
      <c r="M344" s="65"/>
      <c r="N344" s="65"/>
      <c r="O344" s="65"/>
      <c r="P344" s="65"/>
      <c r="Q344" s="65"/>
      <c r="R344" s="65"/>
      <c r="S344" s="65"/>
      <c r="T344" s="65"/>
      <c r="U344" s="65"/>
      <c r="V344" s="65"/>
      <c r="W344" s="65"/>
      <c r="X344" s="33">
        <f t="shared" si="292"/>
        <v>0</v>
      </c>
      <c r="Y344" s="33">
        <f t="shared" si="293"/>
        <v>0</v>
      </c>
      <c r="Z344" s="33">
        <f t="shared" si="294"/>
        <v>0</v>
      </c>
      <c r="AA344" s="21"/>
      <c r="AB344" s="190" t="str">
        <f t="shared" si="295"/>
        <v/>
      </c>
      <c r="AC344" s="190" t="str">
        <f t="shared" si="296"/>
        <v/>
      </c>
      <c r="AD344" s="190" t="str">
        <f t="shared" si="297"/>
        <v/>
      </c>
      <c r="AE344" s="190" t="str">
        <f t="shared" si="298"/>
        <v/>
      </c>
      <c r="AF344" s="190" t="str">
        <f t="shared" si="299"/>
        <v/>
      </c>
      <c r="AG344" s="190" t="str">
        <f t="shared" si="300"/>
        <v/>
      </c>
      <c r="AH344" s="190" t="str">
        <f t="shared" si="301"/>
        <v/>
      </c>
      <c r="AI344" s="21"/>
      <c r="AJ344" s="154"/>
      <c r="AK344" s="13"/>
    </row>
    <row r="345" spans="2:37">
      <c r="B345" s="9"/>
      <c r="D345" s="81" t="s">
        <v>169</v>
      </c>
      <c r="E345" s="5" t="s">
        <v>32</v>
      </c>
      <c r="F345" s="65"/>
      <c r="G345" s="65"/>
      <c r="H345" s="65"/>
      <c r="I345" s="65"/>
      <c r="J345" s="65"/>
      <c r="K345" s="65"/>
      <c r="L345" s="65"/>
      <c r="M345" s="65"/>
      <c r="N345" s="65"/>
      <c r="O345" s="65"/>
      <c r="P345" s="65"/>
      <c r="Q345" s="65"/>
      <c r="R345" s="65"/>
      <c r="S345" s="65"/>
      <c r="T345" s="65"/>
      <c r="U345" s="65"/>
      <c r="V345" s="65"/>
      <c r="W345" s="65"/>
      <c r="X345" s="33">
        <f t="shared" si="292"/>
        <v>0</v>
      </c>
      <c r="Y345" s="33">
        <f t="shared" si="293"/>
        <v>0</v>
      </c>
      <c r="Z345" s="33">
        <f t="shared" si="294"/>
        <v>0</v>
      </c>
      <c r="AA345" s="21"/>
      <c r="AB345" s="190" t="str">
        <f t="shared" si="295"/>
        <v/>
      </c>
      <c r="AC345" s="190" t="str">
        <f t="shared" si="296"/>
        <v/>
      </c>
      <c r="AD345" s="190" t="str">
        <f t="shared" si="297"/>
        <v/>
      </c>
      <c r="AE345" s="190" t="str">
        <f t="shared" si="298"/>
        <v/>
      </c>
      <c r="AF345" s="190" t="str">
        <f t="shared" si="299"/>
        <v/>
      </c>
      <c r="AG345" s="190" t="str">
        <f t="shared" si="300"/>
        <v/>
      </c>
      <c r="AH345" s="190" t="str">
        <f t="shared" si="301"/>
        <v/>
      </c>
      <c r="AI345" s="21"/>
      <c r="AJ345" s="154"/>
      <c r="AK345" s="13"/>
    </row>
    <row r="346" spans="2:37">
      <c r="B346" s="9"/>
      <c r="D346" s="81" t="s">
        <v>115</v>
      </c>
      <c r="E346" s="5" t="s">
        <v>32</v>
      </c>
      <c r="F346" s="65"/>
      <c r="G346" s="65"/>
      <c r="H346" s="65"/>
      <c r="I346" s="65"/>
      <c r="J346" s="65"/>
      <c r="K346" s="65"/>
      <c r="L346" s="65"/>
      <c r="M346" s="65"/>
      <c r="N346" s="65"/>
      <c r="O346" s="65"/>
      <c r="P346" s="65"/>
      <c r="Q346" s="65"/>
      <c r="R346" s="65"/>
      <c r="S346" s="65"/>
      <c r="T346" s="65"/>
      <c r="U346" s="65"/>
      <c r="V346" s="65"/>
      <c r="W346" s="65"/>
      <c r="X346" s="33">
        <f t="shared" si="292"/>
        <v>0</v>
      </c>
      <c r="Y346" s="33">
        <f t="shared" si="293"/>
        <v>0</v>
      </c>
      <c r="Z346" s="33">
        <f t="shared" si="294"/>
        <v>0</v>
      </c>
      <c r="AA346" s="21"/>
      <c r="AB346" s="190" t="str">
        <f t="shared" si="295"/>
        <v/>
      </c>
      <c r="AC346" s="190" t="str">
        <f t="shared" si="296"/>
        <v/>
      </c>
      <c r="AD346" s="190" t="str">
        <f t="shared" si="297"/>
        <v/>
      </c>
      <c r="AE346" s="190" t="str">
        <f t="shared" si="298"/>
        <v/>
      </c>
      <c r="AF346" s="190" t="str">
        <f t="shared" si="299"/>
        <v/>
      </c>
      <c r="AG346" s="190" t="str">
        <f t="shared" si="300"/>
        <v/>
      </c>
      <c r="AH346" s="190" t="str">
        <f t="shared" si="301"/>
        <v/>
      </c>
      <c r="AI346" s="21"/>
      <c r="AJ346" s="154"/>
      <c r="AK346" s="13"/>
    </row>
    <row r="347" spans="2:37">
      <c r="B347" s="9"/>
      <c r="D347" s="63" t="s">
        <v>198</v>
      </c>
      <c r="E347" s="5" t="s">
        <v>32</v>
      </c>
      <c r="F347" s="33">
        <f t="shared" ref="F347:W347" si="303">+SUM(F348:F351)</f>
        <v>0</v>
      </c>
      <c r="G347" s="33">
        <f t="shared" si="303"/>
        <v>0</v>
      </c>
      <c r="H347" s="33">
        <f t="shared" si="303"/>
        <v>0</v>
      </c>
      <c r="I347" s="33">
        <f t="shared" si="303"/>
        <v>0</v>
      </c>
      <c r="J347" s="33">
        <f t="shared" si="303"/>
        <v>0</v>
      </c>
      <c r="K347" s="33">
        <f t="shared" si="303"/>
        <v>0</v>
      </c>
      <c r="L347" s="33">
        <f t="shared" si="303"/>
        <v>0</v>
      </c>
      <c r="M347" s="33">
        <f t="shared" si="303"/>
        <v>0</v>
      </c>
      <c r="N347" s="33">
        <f t="shared" si="303"/>
        <v>0</v>
      </c>
      <c r="O347" s="33">
        <f t="shared" si="303"/>
        <v>0</v>
      </c>
      <c r="P347" s="33">
        <f t="shared" si="303"/>
        <v>0</v>
      </c>
      <c r="Q347" s="33">
        <f t="shared" si="303"/>
        <v>0</v>
      </c>
      <c r="R347" s="33">
        <f t="shared" si="303"/>
        <v>0</v>
      </c>
      <c r="S347" s="33">
        <f t="shared" si="303"/>
        <v>0</v>
      </c>
      <c r="T347" s="33">
        <f t="shared" si="303"/>
        <v>0</v>
      </c>
      <c r="U347" s="33">
        <f t="shared" si="303"/>
        <v>0</v>
      </c>
      <c r="V347" s="33">
        <f t="shared" si="303"/>
        <v>0</v>
      </c>
      <c r="W347" s="33">
        <f t="shared" si="303"/>
        <v>0</v>
      </c>
      <c r="X347" s="33">
        <f t="shared" si="292"/>
        <v>0</v>
      </c>
      <c r="Y347" s="33">
        <f t="shared" si="293"/>
        <v>0</v>
      </c>
      <c r="Z347" s="33">
        <f t="shared" si="294"/>
        <v>0</v>
      </c>
      <c r="AA347" s="21"/>
      <c r="AB347" s="190" t="str">
        <f t="shared" si="295"/>
        <v/>
      </c>
      <c r="AC347" s="190" t="str">
        <f t="shared" si="296"/>
        <v/>
      </c>
      <c r="AD347" s="190" t="str">
        <f t="shared" si="297"/>
        <v/>
      </c>
      <c r="AE347" s="190" t="str">
        <f t="shared" si="298"/>
        <v/>
      </c>
      <c r="AF347" s="190" t="str">
        <f t="shared" si="299"/>
        <v/>
      </c>
      <c r="AG347" s="190" t="str">
        <f t="shared" si="300"/>
        <v/>
      </c>
      <c r="AH347" s="190" t="str">
        <f t="shared" si="301"/>
        <v/>
      </c>
      <c r="AI347" s="21"/>
      <c r="AJ347" s="154"/>
      <c r="AK347" s="13"/>
    </row>
    <row r="348" spans="2:37">
      <c r="B348" s="9"/>
      <c r="D348" s="81" t="s">
        <v>168</v>
      </c>
      <c r="E348" s="5" t="s">
        <v>32</v>
      </c>
      <c r="F348" s="65"/>
      <c r="G348" s="65"/>
      <c r="H348" s="65"/>
      <c r="I348" s="65"/>
      <c r="J348" s="65"/>
      <c r="K348" s="65"/>
      <c r="L348" s="65"/>
      <c r="M348" s="65"/>
      <c r="N348" s="65"/>
      <c r="O348" s="65"/>
      <c r="P348" s="65"/>
      <c r="Q348" s="65"/>
      <c r="R348" s="65"/>
      <c r="S348" s="65"/>
      <c r="T348" s="65"/>
      <c r="U348" s="65"/>
      <c r="V348" s="65"/>
      <c r="W348" s="65"/>
      <c r="X348" s="33">
        <f t="shared" si="292"/>
        <v>0</v>
      </c>
      <c r="Y348" s="33">
        <f t="shared" si="293"/>
        <v>0</v>
      </c>
      <c r="Z348" s="33">
        <f t="shared" si="294"/>
        <v>0</v>
      </c>
      <c r="AA348" s="21"/>
      <c r="AB348" s="190" t="str">
        <f t="shared" si="295"/>
        <v/>
      </c>
      <c r="AC348" s="190" t="str">
        <f t="shared" si="296"/>
        <v/>
      </c>
      <c r="AD348" s="190" t="str">
        <f t="shared" si="297"/>
        <v/>
      </c>
      <c r="AE348" s="190" t="str">
        <f t="shared" si="298"/>
        <v/>
      </c>
      <c r="AF348" s="190" t="str">
        <f t="shared" si="299"/>
        <v/>
      </c>
      <c r="AG348" s="190" t="str">
        <f t="shared" si="300"/>
        <v/>
      </c>
      <c r="AH348" s="190" t="str">
        <f t="shared" si="301"/>
        <v/>
      </c>
      <c r="AI348" s="21"/>
      <c r="AJ348" s="154"/>
      <c r="AK348" s="13"/>
    </row>
    <row r="349" spans="2:37">
      <c r="B349" s="9"/>
      <c r="D349" s="81" t="s">
        <v>169</v>
      </c>
      <c r="E349" s="5" t="s">
        <v>32</v>
      </c>
      <c r="F349" s="65"/>
      <c r="G349" s="65"/>
      <c r="H349" s="65"/>
      <c r="I349" s="65"/>
      <c r="J349" s="65"/>
      <c r="K349" s="65"/>
      <c r="L349" s="65"/>
      <c r="M349" s="65"/>
      <c r="N349" s="65"/>
      <c r="O349" s="65"/>
      <c r="P349" s="65"/>
      <c r="Q349" s="65"/>
      <c r="R349" s="65"/>
      <c r="S349" s="65"/>
      <c r="T349" s="65"/>
      <c r="U349" s="65"/>
      <c r="V349" s="65"/>
      <c r="W349" s="65"/>
      <c r="X349" s="33">
        <f t="shared" si="292"/>
        <v>0</v>
      </c>
      <c r="Y349" s="33">
        <f t="shared" si="293"/>
        <v>0</v>
      </c>
      <c r="Z349" s="33">
        <f t="shared" si="294"/>
        <v>0</v>
      </c>
      <c r="AA349" s="21"/>
      <c r="AB349" s="190" t="str">
        <f t="shared" si="295"/>
        <v/>
      </c>
      <c r="AC349" s="190" t="str">
        <f t="shared" si="296"/>
        <v/>
      </c>
      <c r="AD349" s="190" t="str">
        <f t="shared" si="297"/>
        <v/>
      </c>
      <c r="AE349" s="190" t="str">
        <f t="shared" si="298"/>
        <v/>
      </c>
      <c r="AF349" s="190" t="str">
        <f t="shared" si="299"/>
        <v/>
      </c>
      <c r="AG349" s="190" t="str">
        <f t="shared" si="300"/>
        <v/>
      </c>
      <c r="AH349" s="190" t="str">
        <f t="shared" si="301"/>
        <v/>
      </c>
      <c r="AI349" s="21"/>
      <c r="AJ349" s="154"/>
      <c r="AK349" s="13"/>
    </row>
    <row r="350" spans="2:37">
      <c r="B350" s="9"/>
      <c r="D350" s="81" t="s">
        <v>137</v>
      </c>
      <c r="E350" s="5" t="s">
        <v>32</v>
      </c>
      <c r="F350" s="65"/>
      <c r="G350" s="65"/>
      <c r="H350" s="65"/>
      <c r="I350" s="65"/>
      <c r="J350" s="65"/>
      <c r="K350" s="65"/>
      <c r="L350" s="65"/>
      <c r="M350" s="65"/>
      <c r="N350" s="65"/>
      <c r="O350" s="65"/>
      <c r="P350" s="65"/>
      <c r="Q350" s="65"/>
      <c r="R350" s="65"/>
      <c r="S350" s="65"/>
      <c r="T350" s="65"/>
      <c r="U350" s="65"/>
      <c r="V350" s="65"/>
      <c r="W350" s="65"/>
      <c r="X350" s="33">
        <f t="shared" si="292"/>
        <v>0</v>
      </c>
      <c r="Y350" s="33">
        <f t="shared" si="293"/>
        <v>0</v>
      </c>
      <c r="Z350" s="33">
        <f t="shared" si="294"/>
        <v>0</v>
      </c>
      <c r="AA350" s="21"/>
      <c r="AB350" s="190" t="str">
        <f t="shared" si="295"/>
        <v/>
      </c>
      <c r="AC350" s="190" t="str">
        <f t="shared" si="296"/>
        <v/>
      </c>
      <c r="AD350" s="190" t="str">
        <f t="shared" si="297"/>
        <v/>
      </c>
      <c r="AE350" s="190" t="str">
        <f t="shared" si="298"/>
        <v/>
      </c>
      <c r="AF350" s="190" t="str">
        <f t="shared" si="299"/>
        <v/>
      </c>
      <c r="AG350" s="190" t="str">
        <f t="shared" si="300"/>
        <v/>
      </c>
      <c r="AH350" s="190" t="str">
        <f t="shared" si="301"/>
        <v/>
      </c>
      <c r="AI350" s="21"/>
      <c r="AJ350" s="154"/>
      <c r="AK350" s="13"/>
    </row>
    <row r="351" spans="2:37">
      <c r="B351" s="9"/>
      <c r="D351" s="81" t="s">
        <v>139</v>
      </c>
      <c r="E351" s="5" t="s">
        <v>32</v>
      </c>
      <c r="F351" s="65"/>
      <c r="G351" s="65"/>
      <c r="H351" s="65"/>
      <c r="I351" s="65"/>
      <c r="J351" s="65"/>
      <c r="K351" s="65"/>
      <c r="L351" s="65"/>
      <c r="M351" s="65"/>
      <c r="N351" s="65"/>
      <c r="O351" s="65"/>
      <c r="P351" s="65"/>
      <c r="Q351" s="65"/>
      <c r="R351" s="65"/>
      <c r="S351" s="65"/>
      <c r="T351" s="65"/>
      <c r="U351" s="65"/>
      <c r="V351" s="65"/>
      <c r="W351" s="65"/>
      <c r="X351" s="33">
        <f t="shared" si="292"/>
        <v>0</v>
      </c>
      <c r="Y351" s="33">
        <f t="shared" si="293"/>
        <v>0</v>
      </c>
      <c r="Z351" s="33">
        <f t="shared" si="294"/>
        <v>0</v>
      </c>
      <c r="AA351" s="21"/>
      <c r="AB351" s="190" t="str">
        <f t="shared" si="295"/>
        <v/>
      </c>
      <c r="AC351" s="190" t="str">
        <f t="shared" si="296"/>
        <v/>
      </c>
      <c r="AD351" s="190" t="str">
        <f t="shared" si="297"/>
        <v/>
      </c>
      <c r="AE351" s="190" t="str">
        <f t="shared" si="298"/>
        <v/>
      </c>
      <c r="AF351" s="190" t="str">
        <f t="shared" si="299"/>
        <v/>
      </c>
      <c r="AG351" s="190" t="str">
        <f t="shared" si="300"/>
        <v/>
      </c>
      <c r="AH351" s="190" t="str">
        <f t="shared" si="301"/>
        <v/>
      </c>
      <c r="AI351" s="21"/>
      <c r="AJ351" s="154"/>
      <c r="AK351" s="13"/>
    </row>
    <row r="352" spans="2:37">
      <c r="B352" s="9"/>
      <c r="D352" s="63" t="s">
        <v>140</v>
      </c>
      <c r="E352" s="5" t="s">
        <v>32</v>
      </c>
      <c r="F352" s="33">
        <f t="shared" ref="F352:W352" ca="1" si="304">+SUM(F352:F355)</f>
        <v>0</v>
      </c>
      <c r="G352" s="33">
        <f t="shared" ca="1" si="304"/>
        <v>0</v>
      </c>
      <c r="H352" s="33">
        <f t="shared" ca="1" si="304"/>
        <v>0</v>
      </c>
      <c r="I352" s="33">
        <f t="shared" ca="1" si="304"/>
        <v>0</v>
      </c>
      <c r="J352" s="33">
        <f t="shared" ca="1" si="304"/>
        <v>0</v>
      </c>
      <c r="K352" s="33">
        <f t="shared" ca="1" si="304"/>
        <v>0</v>
      </c>
      <c r="L352" s="33">
        <f t="shared" ca="1" si="304"/>
        <v>0</v>
      </c>
      <c r="M352" s="33">
        <f t="shared" ca="1" si="304"/>
        <v>0</v>
      </c>
      <c r="N352" s="33">
        <f t="shared" ca="1" si="304"/>
        <v>0</v>
      </c>
      <c r="O352" s="33">
        <f t="shared" ca="1" si="304"/>
        <v>0</v>
      </c>
      <c r="P352" s="33">
        <f t="shared" ca="1" si="304"/>
        <v>0</v>
      </c>
      <c r="Q352" s="33">
        <f t="shared" ca="1" si="304"/>
        <v>0</v>
      </c>
      <c r="R352" s="33">
        <f t="shared" ca="1" si="304"/>
        <v>0</v>
      </c>
      <c r="S352" s="33">
        <f t="shared" ca="1" si="304"/>
        <v>0</v>
      </c>
      <c r="T352" s="33">
        <f t="shared" ca="1" si="304"/>
        <v>0</v>
      </c>
      <c r="U352" s="33">
        <f t="shared" ca="1" si="304"/>
        <v>0</v>
      </c>
      <c r="V352" s="33">
        <f t="shared" ca="1" si="304"/>
        <v>0</v>
      </c>
      <c r="W352" s="33">
        <f t="shared" ca="1" si="304"/>
        <v>0</v>
      </c>
      <c r="X352" s="33">
        <f t="shared" ca="1" si="292"/>
        <v>0</v>
      </c>
      <c r="Y352" s="33">
        <f t="shared" ca="1" si="293"/>
        <v>0</v>
      </c>
      <c r="Z352" s="33">
        <f t="shared" ca="1" si="294"/>
        <v>0</v>
      </c>
      <c r="AA352" s="20"/>
      <c r="AB352" s="190" t="str">
        <f t="shared" ca="1" si="295"/>
        <v/>
      </c>
      <c r="AC352" s="190" t="str">
        <f t="shared" ca="1" si="296"/>
        <v/>
      </c>
      <c r="AD352" s="190" t="str">
        <f t="shared" ca="1" si="297"/>
        <v/>
      </c>
      <c r="AE352" s="190" t="str">
        <f t="shared" ca="1" si="298"/>
        <v/>
      </c>
      <c r="AF352" s="190" t="str">
        <f t="shared" ca="1" si="299"/>
        <v/>
      </c>
      <c r="AG352" s="190" t="str">
        <f t="shared" ca="1" si="300"/>
        <v/>
      </c>
      <c r="AH352" s="190" t="str">
        <f t="shared" ca="1" si="301"/>
        <v/>
      </c>
      <c r="AI352" s="20"/>
      <c r="AJ352" s="62"/>
      <c r="AK352" s="13"/>
    </row>
    <row r="353" spans="2:37">
      <c r="B353" s="9"/>
      <c r="D353" s="81" t="s">
        <v>117</v>
      </c>
      <c r="E353" s="5" t="s">
        <v>32</v>
      </c>
      <c r="F353" s="65"/>
      <c r="G353" s="65"/>
      <c r="H353" s="65"/>
      <c r="I353" s="65"/>
      <c r="J353" s="65"/>
      <c r="K353" s="65"/>
      <c r="L353" s="65"/>
      <c r="M353" s="65"/>
      <c r="N353" s="65"/>
      <c r="O353" s="65"/>
      <c r="P353" s="65"/>
      <c r="Q353" s="65"/>
      <c r="R353" s="65"/>
      <c r="S353" s="65"/>
      <c r="T353" s="65"/>
      <c r="U353" s="65"/>
      <c r="V353" s="65"/>
      <c r="W353" s="65"/>
      <c r="X353" s="33">
        <f t="shared" ref="X353:X355" si="305">+SUM(F353:Q353)</f>
        <v>0</v>
      </c>
      <c r="Y353" s="33">
        <f t="shared" ref="Y353:Y356" si="306">+SUM(F353:K353)</f>
        <v>0</v>
      </c>
      <c r="Z353" s="33">
        <f t="shared" si="294"/>
        <v>0</v>
      </c>
      <c r="AA353" s="21"/>
      <c r="AB353" s="190" t="str">
        <f t="shared" si="295"/>
        <v/>
      </c>
      <c r="AC353" s="190" t="str">
        <f t="shared" si="296"/>
        <v/>
      </c>
      <c r="AD353" s="190" t="str">
        <f t="shared" si="297"/>
        <v/>
      </c>
      <c r="AE353" s="190" t="str">
        <f t="shared" si="298"/>
        <v/>
      </c>
      <c r="AF353" s="190" t="str">
        <f t="shared" si="299"/>
        <v/>
      </c>
      <c r="AG353" s="190" t="str">
        <f t="shared" si="300"/>
        <v/>
      </c>
      <c r="AH353" s="190" t="str">
        <f t="shared" si="301"/>
        <v/>
      </c>
      <c r="AI353" s="21"/>
      <c r="AJ353" s="154"/>
      <c r="AK353" s="13"/>
    </row>
    <row r="354" spans="2:37">
      <c r="B354" s="9"/>
      <c r="D354" s="81" t="s">
        <v>118</v>
      </c>
      <c r="E354" s="5" t="s">
        <v>32</v>
      </c>
      <c r="F354" s="65"/>
      <c r="G354" s="65"/>
      <c r="H354" s="65"/>
      <c r="I354" s="65"/>
      <c r="J354" s="65"/>
      <c r="K354" s="65"/>
      <c r="L354" s="65"/>
      <c r="M354" s="65"/>
      <c r="N354" s="65"/>
      <c r="O354" s="65"/>
      <c r="P354" s="65"/>
      <c r="Q354" s="65"/>
      <c r="R354" s="65"/>
      <c r="S354" s="65"/>
      <c r="T354" s="65"/>
      <c r="U354" s="65"/>
      <c r="V354" s="65"/>
      <c r="W354" s="65"/>
      <c r="X354" s="33">
        <f t="shared" si="305"/>
        <v>0</v>
      </c>
      <c r="Y354" s="33">
        <f t="shared" si="306"/>
        <v>0</v>
      </c>
      <c r="Z354" s="33">
        <f t="shared" si="294"/>
        <v>0</v>
      </c>
      <c r="AA354" s="21"/>
      <c r="AB354" s="190" t="str">
        <f t="shared" si="295"/>
        <v/>
      </c>
      <c r="AC354" s="190" t="str">
        <f t="shared" si="296"/>
        <v/>
      </c>
      <c r="AD354" s="190" t="str">
        <f t="shared" si="297"/>
        <v/>
      </c>
      <c r="AE354" s="190" t="str">
        <f t="shared" si="298"/>
        <v/>
      </c>
      <c r="AF354" s="190" t="str">
        <f t="shared" si="299"/>
        <v/>
      </c>
      <c r="AG354" s="190" t="str">
        <f t="shared" si="300"/>
        <v/>
      </c>
      <c r="AH354" s="190" t="str">
        <f t="shared" si="301"/>
        <v/>
      </c>
      <c r="AI354" s="21"/>
      <c r="AJ354" s="154"/>
      <c r="AK354" s="13"/>
    </row>
    <row r="355" spans="2:37">
      <c r="B355" s="9"/>
      <c r="D355" s="81" t="s">
        <v>119</v>
      </c>
      <c r="E355" s="5" t="s">
        <v>32</v>
      </c>
      <c r="F355" s="65"/>
      <c r="G355" s="65"/>
      <c r="H355" s="65"/>
      <c r="I355" s="65"/>
      <c r="J355" s="65"/>
      <c r="K355" s="65"/>
      <c r="L355" s="65"/>
      <c r="M355" s="65"/>
      <c r="N355" s="65"/>
      <c r="O355" s="65"/>
      <c r="P355" s="65"/>
      <c r="Q355" s="65"/>
      <c r="R355" s="65"/>
      <c r="S355" s="65"/>
      <c r="T355" s="65"/>
      <c r="U355" s="65"/>
      <c r="V355" s="65"/>
      <c r="W355" s="65"/>
      <c r="X355" s="33">
        <f t="shared" si="305"/>
        <v>0</v>
      </c>
      <c r="Y355" s="33">
        <f t="shared" si="306"/>
        <v>0</v>
      </c>
      <c r="Z355" s="33">
        <f t="shared" si="294"/>
        <v>0</v>
      </c>
      <c r="AA355" s="21"/>
      <c r="AB355" s="190" t="str">
        <f t="shared" si="295"/>
        <v/>
      </c>
      <c r="AC355" s="190" t="str">
        <f t="shared" si="296"/>
        <v/>
      </c>
      <c r="AD355" s="190" t="str">
        <f t="shared" si="297"/>
        <v/>
      </c>
      <c r="AE355" s="190" t="str">
        <f t="shared" si="298"/>
        <v/>
      </c>
      <c r="AF355" s="190" t="str">
        <f t="shared" si="299"/>
        <v/>
      </c>
      <c r="AG355" s="190" t="str">
        <f t="shared" si="300"/>
        <v/>
      </c>
      <c r="AH355" s="190" t="str">
        <f t="shared" si="301"/>
        <v/>
      </c>
      <c r="AI355" s="21"/>
      <c r="AJ355" s="154"/>
      <c r="AK355" s="13"/>
    </row>
    <row r="356" spans="2:37">
      <c r="B356" s="96"/>
      <c r="D356" s="100" t="s">
        <v>228</v>
      </c>
      <c r="E356" s="5" t="s">
        <v>32</v>
      </c>
      <c r="F356" s="65"/>
      <c r="G356" s="65"/>
      <c r="H356" s="65"/>
      <c r="I356" s="65"/>
      <c r="J356" s="65"/>
      <c r="K356" s="65"/>
      <c r="L356" s="65"/>
      <c r="M356" s="65"/>
      <c r="N356" s="65"/>
      <c r="O356" s="65"/>
      <c r="P356" s="65"/>
      <c r="Q356" s="65"/>
      <c r="R356" s="65"/>
      <c r="S356" s="65"/>
      <c r="T356" s="65"/>
      <c r="U356" s="65"/>
      <c r="V356" s="65"/>
      <c r="W356" s="65"/>
      <c r="X356" s="33">
        <f t="shared" ref="X356" si="307">+SUM(F356:Q356)</f>
        <v>0</v>
      </c>
      <c r="Y356" s="33">
        <f t="shared" si="306"/>
        <v>0</v>
      </c>
      <c r="Z356" s="33">
        <f t="shared" si="294"/>
        <v>0</v>
      </c>
      <c r="AA356" s="178"/>
      <c r="AB356" s="190" t="str">
        <f t="shared" si="295"/>
        <v/>
      </c>
      <c r="AC356" s="190" t="str">
        <f t="shared" si="296"/>
        <v/>
      </c>
      <c r="AD356" s="190" t="str">
        <f t="shared" si="297"/>
        <v/>
      </c>
      <c r="AE356" s="190" t="str">
        <f t="shared" si="298"/>
        <v/>
      </c>
      <c r="AF356" s="190" t="str">
        <f t="shared" si="299"/>
        <v/>
      </c>
      <c r="AG356" s="190" t="str">
        <f t="shared" si="300"/>
        <v/>
      </c>
      <c r="AH356" s="190" t="str">
        <f t="shared" si="301"/>
        <v/>
      </c>
      <c r="AI356" s="178"/>
      <c r="AJ356" s="179"/>
      <c r="AK356" s="35"/>
    </row>
    <row r="357" spans="2:37">
      <c r="B357" s="9"/>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3"/>
    </row>
    <row r="358" spans="2:37" ht="25.5">
      <c r="B358" s="9"/>
      <c r="C358" s="98" t="s">
        <v>383</v>
      </c>
      <c r="D358" s="133" t="s">
        <v>249</v>
      </c>
      <c r="E358" s="12" t="s">
        <v>47</v>
      </c>
      <c r="F358" s="127">
        <v>43466</v>
      </c>
      <c r="G358" s="127">
        <v>43497</v>
      </c>
      <c r="H358" s="127">
        <v>43525</v>
      </c>
      <c r="I358" s="127">
        <v>43556</v>
      </c>
      <c r="J358" s="127">
        <v>43586</v>
      </c>
      <c r="K358" s="127">
        <v>43617</v>
      </c>
      <c r="L358" s="127">
        <v>43647</v>
      </c>
      <c r="M358" s="127">
        <v>43678</v>
      </c>
      <c r="N358" s="127">
        <v>43709</v>
      </c>
      <c r="O358" s="127">
        <v>43739</v>
      </c>
      <c r="P358" s="127">
        <v>43770</v>
      </c>
      <c r="Q358" s="127">
        <v>43800</v>
      </c>
      <c r="R358" s="191">
        <v>44013</v>
      </c>
      <c r="S358" s="191">
        <v>44044</v>
      </c>
      <c r="T358" s="191">
        <v>44075</v>
      </c>
      <c r="U358" s="191">
        <v>44105</v>
      </c>
      <c r="V358" s="191">
        <v>44136</v>
      </c>
      <c r="W358" s="191">
        <v>44166</v>
      </c>
      <c r="X358" s="192">
        <v>2019</v>
      </c>
      <c r="Y358" s="193" t="s">
        <v>302</v>
      </c>
      <c r="Z358" s="193" t="s">
        <v>303</v>
      </c>
      <c r="AA358" s="192"/>
      <c r="AB358" s="194" t="s">
        <v>296</v>
      </c>
      <c r="AC358" s="194" t="s">
        <v>297</v>
      </c>
      <c r="AD358" s="194" t="s">
        <v>298</v>
      </c>
      <c r="AE358" s="194" t="s">
        <v>299</v>
      </c>
      <c r="AF358" s="194" t="s">
        <v>300</v>
      </c>
      <c r="AG358" s="194" t="s">
        <v>301</v>
      </c>
      <c r="AH358" s="194" t="s">
        <v>304</v>
      </c>
      <c r="AI358" s="12"/>
      <c r="AJ358" s="12" t="s">
        <v>31</v>
      </c>
      <c r="AK358" s="13"/>
    </row>
    <row r="359" spans="2:37">
      <c r="B359" s="9"/>
      <c r="D359" s="176" t="s">
        <v>203</v>
      </c>
      <c r="E359" s="5" t="s">
        <v>32</v>
      </c>
      <c r="F359" s="33">
        <f>F360+F367</f>
        <v>0</v>
      </c>
      <c r="G359" s="33">
        <f t="shared" ref="G359:W359" si="308">G360+G367</f>
        <v>0</v>
      </c>
      <c r="H359" s="33">
        <f t="shared" si="308"/>
        <v>0</v>
      </c>
      <c r="I359" s="33">
        <f t="shared" si="308"/>
        <v>0</v>
      </c>
      <c r="J359" s="33">
        <f t="shared" si="308"/>
        <v>0</v>
      </c>
      <c r="K359" s="33">
        <f t="shared" si="308"/>
        <v>0</v>
      </c>
      <c r="L359" s="33">
        <f t="shared" si="308"/>
        <v>0</v>
      </c>
      <c r="M359" s="33">
        <f t="shared" si="308"/>
        <v>0</v>
      </c>
      <c r="N359" s="33">
        <f t="shared" si="308"/>
        <v>0</v>
      </c>
      <c r="O359" s="33">
        <f t="shared" si="308"/>
        <v>0</v>
      </c>
      <c r="P359" s="33">
        <f t="shared" si="308"/>
        <v>0</v>
      </c>
      <c r="Q359" s="33">
        <f t="shared" si="308"/>
        <v>0</v>
      </c>
      <c r="R359" s="33">
        <f t="shared" si="308"/>
        <v>0</v>
      </c>
      <c r="S359" s="33">
        <f t="shared" si="308"/>
        <v>0</v>
      </c>
      <c r="T359" s="33">
        <f t="shared" si="308"/>
        <v>0</v>
      </c>
      <c r="U359" s="33">
        <f t="shared" si="308"/>
        <v>0</v>
      </c>
      <c r="V359" s="33">
        <f t="shared" si="308"/>
        <v>0</v>
      </c>
      <c r="W359" s="33">
        <f t="shared" si="308"/>
        <v>0</v>
      </c>
      <c r="X359" s="33">
        <f t="shared" ref="X359:X373" si="309">+SUM(F359:Q359)</f>
        <v>0</v>
      </c>
      <c r="Y359" s="33">
        <f t="shared" ref="Y359:Y373" si="310">+SUM(F359:K359)</f>
        <v>0</v>
      </c>
      <c r="Z359" s="33">
        <f t="shared" ref="Z359:Z373" si="311">+SUM(R359:W359)</f>
        <v>0</v>
      </c>
      <c r="AA359" s="21"/>
      <c r="AB359" s="190" t="str">
        <f t="shared" ref="AB359:AB373" si="312">+IFERROR((R359/L359)-1,"")</f>
        <v/>
      </c>
      <c r="AC359" s="190" t="str">
        <f t="shared" ref="AC359:AC373" si="313">+IFERROR((S359/M359)-1,"")</f>
        <v/>
      </c>
      <c r="AD359" s="190" t="str">
        <f t="shared" ref="AD359:AD373" si="314">+IFERROR((T359/N359)-1,"")</f>
        <v/>
      </c>
      <c r="AE359" s="190" t="str">
        <f t="shared" ref="AE359:AE373" si="315">+IFERROR((U359/O359)-1,"")</f>
        <v/>
      </c>
      <c r="AF359" s="190" t="str">
        <f t="shared" ref="AF359:AF373" si="316">+IFERROR((V359/P359)-1,"")</f>
        <v/>
      </c>
      <c r="AG359" s="190" t="str">
        <f t="shared" ref="AG359:AG373" si="317">+IFERROR((W359/Q359)-1,"")</f>
        <v/>
      </c>
      <c r="AH359" s="190" t="str">
        <f t="shared" ref="AH359:AH373" si="318">+IFERROR((Z359/Y359)-1,"")</f>
        <v/>
      </c>
      <c r="AI359" s="21"/>
      <c r="AJ359" s="154"/>
      <c r="AK359" s="13"/>
    </row>
    <row r="360" spans="2:37">
      <c r="B360" s="9"/>
      <c r="D360" s="97" t="s">
        <v>201</v>
      </c>
      <c r="E360" s="5" t="s">
        <v>32</v>
      </c>
      <c r="F360" s="33">
        <f>F361+F364</f>
        <v>0</v>
      </c>
      <c r="G360" s="33">
        <f t="shared" ref="G360:W360" si="319">G361+G364</f>
        <v>0</v>
      </c>
      <c r="H360" s="33">
        <f t="shared" si="319"/>
        <v>0</v>
      </c>
      <c r="I360" s="33">
        <f t="shared" si="319"/>
        <v>0</v>
      </c>
      <c r="J360" s="33">
        <f t="shared" si="319"/>
        <v>0</v>
      </c>
      <c r="K360" s="33">
        <f t="shared" si="319"/>
        <v>0</v>
      </c>
      <c r="L360" s="33">
        <f t="shared" si="319"/>
        <v>0</v>
      </c>
      <c r="M360" s="33">
        <f t="shared" si="319"/>
        <v>0</v>
      </c>
      <c r="N360" s="33">
        <f t="shared" si="319"/>
        <v>0</v>
      </c>
      <c r="O360" s="33">
        <f t="shared" si="319"/>
        <v>0</v>
      </c>
      <c r="P360" s="33">
        <f t="shared" si="319"/>
        <v>0</v>
      </c>
      <c r="Q360" s="33">
        <f t="shared" si="319"/>
        <v>0</v>
      </c>
      <c r="R360" s="33">
        <f t="shared" si="319"/>
        <v>0</v>
      </c>
      <c r="S360" s="33">
        <f t="shared" si="319"/>
        <v>0</v>
      </c>
      <c r="T360" s="33">
        <f t="shared" si="319"/>
        <v>0</v>
      </c>
      <c r="U360" s="33">
        <f t="shared" si="319"/>
        <v>0</v>
      </c>
      <c r="V360" s="33">
        <f t="shared" si="319"/>
        <v>0</v>
      </c>
      <c r="W360" s="33">
        <f t="shared" si="319"/>
        <v>0</v>
      </c>
      <c r="X360" s="33">
        <f t="shared" si="309"/>
        <v>0</v>
      </c>
      <c r="Y360" s="33">
        <f t="shared" si="310"/>
        <v>0</v>
      </c>
      <c r="Z360" s="33">
        <f t="shared" si="311"/>
        <v>0</v>
      </c>
      <c r="AA360" s="21"/>
      <c r="AB360" s="190" t="str">
        <f t="shared" si="312"/>
        <v/>
      </c>
      <c r="AC360" s="190" t="str">
        <f t="shared" si="313"/>
        <v/>
      </c>
      <c r="AD360" s="190" t="str">
        <f t="shared" si="314"/>
        <v/>
      </c>
      <c r="AE360" s="190" t="str">
        <f t="shared" si="315"/>
        <v/>
      </c>
      <c r="AF360" s="190" t="str">
        <f t="shared" si="316"/>
        <v/>
      </c>
      <c r="AG360" s="190" t="str">
        <f t="shared" si="317"/>
        <v/>
      </c>
      <c r="AH360" s="190" t="str">
        <f t="shared" si="318"/>
        <v/>
      </c>
      <c r="AI360" s="21"/>
      <c r="AJ360" s="154"/>
      <c r="AK360" s="13"/>
    </row>
    <row r="361" spans="2:37">
      <c r="B361" s="9"/>
      <c r="D361" s="106" t="s">
        <v>199</v>
      </c>
      <c r="E361" s="5" t="s">
        <v>32</v>
      </c>
      <c r="F361" s="33">
        <f>F362+F363</f>
        <v>0</v>
      </c>
      <c r="G361" s="33">
        <f t="shared" ref="G361:W361" si="320">G362+G363</f>
        <v>0</v>
      </c>
      <c r="H361" s="33">
        <f t="shared" si="320"/>
        <v>0</v>
      </c>
      <c r="I361" s="33">
        <f t="shared" si="320"/>
        <v>0</v>
      </c>
      <c r="J361" s="33">
        <f t="shared" si="320"/>
        <v>0</v>
      </c>
      <c r="K361" s="33">
        <f t="shared" si="320"/>
        <v>0</v>
      </c>
      <c r="L361" s="33">
        <f t="shared" si="320"/>
        <v>0</v>
      </c>
      <c r="M361" s="33">
        <f t="shared" si="320"/>
        <v>0</v>
      </c>
      <c r="N361" s="33">
        <f t="shared" si="320"/>
        <v>0</v>
      </c>
      <c r="O361" s="33">
        <f t="shared" si="320"/>
        <v>0</v>
      </c>
      <c r="P361" s="33">
        <f t="shared" si="320"/>
        <v>0</v>
      </c>
      <c r="Q361" s="33">
        <f t="shared" si="320"/>
        <v>0</v>
      </c>
      <c r="R361" s="33">
        <f t="shared" si="320"/>
        <v>0</v>
      </c>
      <c r="S361" s="33">
        <f t="shared" si="320"/>
        <v>0</v>
      </c>
      <c r="T361" s="33">
        <f t="shared" si="320"/>
        <v>0</v>
      </c>
      <c r="U361" s="33">
        <f t="shared" si="320"/>
        <v>0</v>
      </c>
      <c r="V361" s="33">
        <f t="shared" si="320"/>
        <v>0</v>
      </c>
      <c r="W361" s="33">
        <f t="shared" si="320"/>
        <v>0</v>
      </c>
      <c r="X361" s="33">
        <f t="shared" si="309"/>
        <v>0</v>
      </c>
      <c r="Y361" s="33">
        <f t="shared" si="310"/>
        <v>0</v>
      </c>
      <c r="Z361" s="33">
        <f t="shared" si="311"/>
        <v>0</v>
      </c>
      <c r="AA361" s="21"/>
      <c r="AB361" s="190" t="str">
        <f t="shared" si="312"/>
        <v/>
      </c>
      <c r="AC361" s="190" t="str">
        <f t="shared" si="313"/>
        <v/>
      </c>
      <c r="AD361" s="190" t="str">
        <f t="shared" si="314"/>
        <v/>
      </c>
      <c r="AE361" s="190" t="str">
        <f t="shared" si="315"/>
        <v/>
      </c>
      <c r="AF361" s="190" t="str">
        <f t="shared" si="316"/>
        <v/>
      </c>
      <c r="AG361" s="190" t="str">
        <f t="shared" si="317"/>
        <v/>
      </c>
      <c r="AH361" s="190" t="str">
        <f t="shared" si="318"/>
        <v/>
      </c>
      <c r="AI361" s="21"/>
      <c r="AJ361" s="154"/>
      <c r="AK361" s="13"/>
    </row>
    <row r="362" spans="2:37">
      <c r="B362" s="9"/>
      <c r="D362" s="81" t="s">
        <v>122</v>
      </c>
      <c r="E362" s="5" t="s">
        <v>32</v>
      </c>
      <c r="F362" s="65"/>
      <c r="G362" s="65"/>
      <c r="H362" s="65"/>
      <c r="I362" s="65"/>
      <c r="J362" s="65"/>
      <c r="K362" s="65"/>
      <c r="L362" s="65"/>
      <c r="M362" s="65"/>
      <c r="N362" s="65"/>
      <c r="O362" s="65"/>
      <c r="P362" s="65"/>
      <c r="Q362" s="65"/>
      <c r="R362" s="65"/>
      <c r="S362" s="65"/>
      <c r="T362" s="65"/>
      <c r="U362" s="65"/>
      <c r="V362" s="65"/>
      <c r="W362" s="65"/>
      <c r="X362" s="33">
        <f t="shared" si="309"/>
        <v>0</v>
      </c>
      <c r="Y362" s="33">
        <f t="shared" si="310"/>
        <v>0</v>
      </c>
      <c r="Z362" s="33">
        <f t="shared" si="311"/>
        <v>0</v>
      </c>
      <c r="AA362" s="21"/>
      <c r="AB362" s="190" t="str">
        <f t="shared" si="312"/>
        <v/>
      </c>
      <c r="AC362" s="190" t="str">
        <f t="shared" si="313"/>
        <v/>
      </c>
      <c r="AD362" s="190" t="str">
        <f t="shared" si="314"/>
        <v/>
      </c>
      <c r="AE362" s="190" t="str">
        <f t="shared" si="315"/>
        <v/>
      </c>
      <c r="AF362" s="190" t="str">
        <f t="shared" si="316"/>
        <v/>
      </c>
      <c r="AG362" s="190" t="str">
        <f t="shared" si="317"/>
        <v/>
      </c>
      <c r="AH362" s="190" t="str">
        <f t="shared" si="318"/>
        <v/>
      </c>
      <c r="AI362" s="21"/>
      <c r="AJ362" s="154"/>
      <c r="AK362" s="13"/>
    </row>
    <row r="363" spans="2:37">
      <c r="B363" s="9"/>
      <c r="D363" s="81" t="s">
        <v>138</v>
      </c>
      <c r="E363" s="5" t="s">
        <v>32</v>
      </c>
      <c r="F363" s="65"/>
      <c r="G363" s="65"/>
      <c r="H363" s="65"/>
      <c r="I363" s="65"/>
      <c r="J363" s="65"/>
      <c r="K363" s="65"/>
      <c r="L363" s="65"/>
      <c r="M363" s="65"/>
      <c r="N363" s="65"/>
      <c r="O363" s="65"/>
      <c r="P363" s="65"/>
      <c r="Q363" s="65"/>
      <c r="R363" s="65"/>
      <c r="S363" s="65"/>
      <c r="T363" s="65"/>
      <c r="U363" s="65"/>
      <c r="V363" s="65"/>
      <c r="W363" s="65"/>
      <c r="X363" s="33">
        <f t="shared" si="309"/>
        <v>0</v>
      </c>
      <c r="Y363" s="33">
        <f t="shared" si="310"/>
        <v>0</v>
      </c>
      <c r="Z363" s="33">
        <f t="shared" si="311"/>
        <v>0</v>
      </c>
      <c r="AA363" s="21"/>
      <c r="AB363" s="190" t="str">
        <f t="shared" si="312"/>
        <v/>
      </c>
      <c r="AC363" s="190" t="str">
        <f t="shared" si="313"/>
        <v/>
      </c>
      <c r="AD363" s="190" t="str">
        <f t="shared" si="314"/>
        <v/>
      </c>
      <c r="AE363" s="190" t="str">
        <f t="shared" si="315"/>
        <v/>
      </c>
      <c r="AF363" s="190" t="str">
        <f t="shared" si="316"/>
        <v/>
      </c>
      <c r="AG363" s="190" t="str">
        <f t="shared" si="317"/>
        <v/>
      </c>
      <c r="AH363" s="190" t="str">
        <f t="shared" si="318"/>
        <v/>
      </c>
      <c r="AI363" s="21"/>
      <c r="AJ363" s="154"/>
      <c r="AK363" s="13"/>
    </row>
    <row r="364" spans="2:37">
      <c r="B364" s="9"/>
      <c r="D364" s="106" t="s">
        <v>200</v>
      </c>
      <c r="E364" s="5" t="s">
        <v>32</v>
      </c>
      <c r="F364" s="33">
        <f>F365+F366</f>
        <v>0</v>
      </c>
      <c r="G364" s="33">
        <f t="shared" ref="G364:W364" si="321">G365+G366</f>
        <v>0</v>
      </c>
      <c r="H364" s="33">
        <f t="shared" si="321"/>
        <v>0</v>
      </c>
      <c r="I364" s="33">
        <f t="shared" si="321"/>
        <v>0</v>
      </c>
      <c r="J364" s="33">
        <f t="shared" si="321"/>
        <v>0</v>
      </c>
      <c r="K364" s="33">
        <f t="shared" si="321"/>
        <v>0</v>
      </c>
      <c r="L364" s="33">
        <f t="shared" si="321"/>
        <v>0</v>
      </c>
      <c r="M364" s="33">
        <f t="shared" si="321"/>
        <v>0</v>
      </c>
      <c r="N364" s="33">
        <f t="shared" si="321"/>
        <v>0</v>
      </c>
      <c r="O364" s="33">
        <f t="shared" si="321"/>
        <v>0</v>
      </c>
      <c r="P364" s="33">
        <f t="shared" si="321"/>
        <v>0</v>
      </c>
      <c r="Q364" s="33">
        <f t="shared" si="321"/>
        <v>0</v>
      </c>
      <c r="R364" s="33">
        <f t="shared" si="321"/>
        <v>0</v>
      </c>
      <c r="S364" s="33">
        <f t="shared" si="321"/>
        <v>0</v>
      </c>
      <c r="T364" s="33">
        <f t="shared" si="321"/>
        <v>0</v>
      </c>
      <c r="U364" s="33">
        <f t="shared" si="321"/>
        <v>0</v>
      </c>
      <c r="V364" s="33">
        <f t="shared" si="321"/>
        <v>0</v>
      </c>
      <c r="W364" s="33">
        <f t="shared" si="321"/>
        <v>0</v>
      </c>
      <c r="X364" s="33">
        <f t="shared" si="309"/>
        <v>0</v>
      </c>
      <c r="Y364" s="33">
        <f t="shared" si="310"/>
        <v>0</v>
      </c>
      <c r="Z364" s="33">
        <f t="shared" si="311"/>
        <v>0</v>
      </c>
      <c r="AA364" s="21"/>
      <c r="AB364" s="190" t="str">
        <f t="shared" si="312"/>
        <v/>
      </c>
      <c r="AC364" s="190" t="str">
        <f t="shared" si="313"/>
        <v/>
      </c>
      <c r="AD364" s="190" t="str">
        <f t="shared" si="314"/>
        <v/>
      </c>
      <c r="AE364" s="190" t="str">
        <f t="shared" si="315"/>
        <v/>
      </c>
      <c r="AF364" s="190" t="str">
        <f t="shared" si="316"/>
        <v/>
      </c>
      <c r="AG364" s="190" t="str">
        <f t="shared" si="317"/>
        <v/>
      </c>
      <c r="AH364" s="190" t="str">
        <f t="shared" si="318"/>
        <v/>
      </c>
      <c r="AI364" s="21"/>
      <c r="AJ364" s="154"/>
      <c r="AK364" s="13"/>
    </row>
    <row r="365" spans="2:37">
      <c r="B365" s="9"/>
      <c r="D365" s="81" t="s">
        <v>122</v>
      </c>
      <c r="E365" s="5" t="s">
        <v>32</v>
      </c>
      <c r="F365" s="65"/>
      <c r="G365" s="65"/>
      <c r="H365" s="65"/>
      <c r="I365" s="65"/>
      <c r="J365" s="65"/>
      <c r="K365" s="65"/>
      <c r="L365" s="65"/>
      <c r="M365" s="65"/>
      <c r="N365" s="65"/>
      <c r="O365" s="65"/>
      <c r="P365" s="65"/>
      <c r="Q365" s="65"/>
      <c r="R365" s="65"/>
      <c r="S365" s="65"/>
      <c r="T365" s="65"/>
      <c r="U365" s="65"/>
      <c r="V365" s="65"/>
      <c r="W365" s="65"/>
      <c r="X365" s="33">
        <f t="shared" si="309"/>
        <v>0</v>
      </c>
      <c r="Y365" s="33">
        <f t="shared" si="310"/>
        <v>0</v>
      </c>
      <c r="Z365" s="33">
        <f t="shared" si="311"/>
        <v>0</v>
      </c>
      <c r="AA365" s="21"/>
      <c r="AB365" s="190" t="str">
        <f t="shared" si="312"/>
        <v/>
      </c>
      <c r="AC365" s="190" t="str">
        <f t="shared" si="313"/>
        <v/>
      </c>
      <c r="AD365" s="190" t="str">
        <f t="shared" si="314"/>
        <v/>
      </c>
      <c r="AE365" s="190" t="str">
        <f t="shared" si="315"/>
        <v/>
      </c>
      <c r="AF365" s="190" t="str">
        <f t="shared" si="316"/>
        <v/>
      </c>
      <c r="AG365" s="190" t="str">
        <f t="shared" si="317"/>
        <v/>
      </c>
      <c r="AH365" s="190" t="str">
        <f t="shared" si="318"/>
        <v/>
      </c>
      <c r="AI365" s="21"/>
      <c r="AJ365" s="154"/>
      <c r="AK365" s="13"/>
    </row>
    <row r="366" spans="2:37">
      <c r="B366" s="9"/>
      <c r="D366" s="81" t="s">
        <v>138</v>
      </c>
      <c r="E366" s="5" t="s">
        <v>32</v>
      </c>
      <c r="F366" s="65"/>
      <c r="G366" s="65"/>
      <c r="H366" s="65"/>
      <c r="I366" s="65"/>
      <c r="J366" s="65"/>
      <c r="K366" s="65"/>
      <c r="L366" s="65"/>
      <c r="M366" s="65"/>
      <c r="N366" s="65"/>
      <c r="O366" s="65"/>
      <c r="P366" s="65"/>
      <c r="Q366" s="65"/>
      <c r="R366" s="65"/>
      <c r="S366" s="65"/>
      <c r="T366" s="65"/>
      <c r="U366" s="65"/>
      <c r="V366" s="65"/>
      <c r="W366" s="65"/>
      <c r="X366" s="33">
        <f t="shared" si="309"/>
        <v>0</v>
      </c>
      <c r="Y366" s="33">
        <f t="shared" si="310"/>
        <v>0</v>
      </c>
      <c r="Z366" s="33">
        <f t="shared" si="311"/>
        <v>0</v>
      </c>
      <c r="AA366" s="21"/>
      <c r="AB366" s="190" t="str">
        <f t="shared" si="312"/>
        <v/>
      </c>
      <c r="AC366" s="190" t="str">
        <f t="shared" si="313"/>
        <v/>
      </c>
      <c r="AD366" s="190" t="str">
        <f t="shared" si="314"/>
        <v/>
      </c>
      <c r="AE366" s="190" t="str">
        <f t="shared" si="315"/>
        <v/>
      </c>
      <c r="AF366" s="190" t="str">
        <f t="shared" si="316"/>
        <v/>
      </c>
      <c r="AG366" s="190" t="str">
        <f t="shared" si="317"/>
        <v/>
      </c>
      <c r="AH366" s="190" t="str">
        <f t="shared" si="318"/>
        <v/>
      </c>
      <c r="AI366" s="21"/>
      <c r="AJ366" s="154"/>
      <c r="AK366" s="13"/>
    </row>
    <row r="367" spans="2:37">
      <c r="B367" s="9"/>
      <c r="D367" s="97" t="s">
        <v>202</v>
      </c>
      <c r="E367" s="5" t="s">
        <v>32</v>
      </c>
      <c r="F367" s="33">
        <f t="shared" ref="F367:W367" si="322">SUM(F368:F373)</f>
        <v>0</v>
      </c>
      <c r="G367" s="33">
        <f t="shared" si="322"/>
        <v>0</v>
      </c>
      <c r="H367" s="33">
        <f t="shared" si="322"/>
        <v>0</v>
      </c>
      <c r="I367" s="33">
        <f t="shared" si="322"/>
        <v>0</v>
      </c>
      <c r="J367" s="33">
        <f t="shared" si="322"/>
        <v>0</v>
      </c>
      <c r="K367" s="33">
        <f t="shared" si="322"/>
        <v>0</v>
      </c>
      <c r="L367" s="33">
        <f t="shared" si="322"/>
        <v>0</v>
      </c>
      <c r="M367" s="33">
        <f t="shared" si="322"/>
        <v>0</v>
      </c>
      <c r="N367" s="33">
        <f t="shared" si="322"/>
        <v>0</v>
      </c>
      <c r="O367" s="33">
        <f t="shared" si="322"/>
        <v>0</v>
      </c>
      <c r="P367" s="33">
        <f t="shared" si="322"/>
        <v>0</v>
      </c>
      <c r="Q367" s="33">
        <f t="shared" si="322"/>
        <v>0</v>
      </c>
      <c r="R367" s="33">
        <f t="shared" si="322"/>
        <v>0</v>
      </c>
      <c r="S367" s="33">
        <f t="shared" si="322"/>
        <v>0</v>
      </c>
      <c r="T367" s="33">
        <f t="shared" si="322"/>
        <v>0</v>
      </c>
      <c r="U367" s="33">
        <f t="shared" si="322"/>
        <v>0</v>
      </c>
      <c r="V367" s="33">
        <f t="shared" si="322"/>
        <v>0</v>
      </c>
      <c r="W367" s="33">
        <f t="shared" si="322"/>
        <v>0</v>
      </c>
      <c r="X367" s="33">
        <f t="shared" si="309"/>
        <v>0</v>
      </c>
      <c r="Y367" s="33">
        <f t="shared" si="310"/>
        <v>0</v>
      </c>
      <c r="Z367" s="33">
        <f t="shared" si="311"/>
        <v>0</v>
      </c>
      <c r="AA367" s="21"/>
      <c r="AB367" s="190" t="str">
        <f t="shared" si="312"/>
        <v/>
      </c>
      <c r="AC367" s="190" t="str">
        <f t="shared" si="313"/>
        <v/>
      </c>
      <c r="AD367" s="190" t="str">
        <f t="shared" si="314"/>
        <v/>
      </c>
      <c r="AE367" s="190" t="str">
        <f t="shared" si="315"/>
        <v/>
      </c>
      <c r="AF367" s="190" t="str">
        <f t="shared" si="316"/>
        <v/>
      </c>
      <c r="AG367" s="190" t="str">
        <f t="shared" si="317"/>
        <v/>
      </c>
      <c r="AH367" s="190" t="str">
        <f t="shared" si="318"/>
        <v/>
      </c>
      <c r="AI367" s="21"/>
      <c r="AJ367" s="154"/>
      <c r="AK367" s="13"/>
    </row>
    <row r="368" spans="2:37">
      <c r="B368" s="9"/>
      <c r="D368" s="106" t="s">
        <v>204</v>
      </c>
      <c r="E368" s="5" t="s">
        <v>32</v>
      </c>
      <c r="F368" s="65"/>
      <c r="G368" s="65"/>
      <c r="H368" s="65"/>
      <c r="I368" s="65"/>
      <c r="J368" s="65"/>
      <c r="K368" s="65"/>
      <c r="L368" s="65"/>
      <c r="M368" s="65"/>
      <c r="N368" s="65"/>
      <c r="O368" s="65"/>
      <c r="P368" s="65"/>
      <c r="Q368" s="65"/>
      <c r="R368" s="65"/>
      <c r="S368" s="65"/>
      <c r="T368" s="65"/>
      <c r="U368" s="65"/>
      <c r="V368" s="65"/>
      <c r="W368" s="65"/>
      <c r="X368" s="33">
        <f t="shared" si="309"/>
        <v>0</v>
      </c>
      <c r="Y368" s="33">
        <f t="shared" si="310"/>
        <v>0</v>
      </c>
      <c r="Z368" s="33">
        <f t="shared" si="311"/>
        <v>0</v>
      </c>
      <c r="AA368" s="21"/>
      <c r="AB368" s="190" t="str">
        <f t="shared" si="312"/>
        <v/>
      </c>
      <c r="AC368" s="190" t="str">
        <f t="shared" si="313"/>
        <v/>
      </c>
      <c r="AD368" s="190" t="str">
        <f t="shared" si="314"/>
        <v/>
      </c>
      <c r="AE368" s="190" t="str">
        <f t="shared" si="315"/>
        <v/>
      </c>
      <c r="AF368" s="190" t="str">
        <f t="shared" si="316"/>
        <v/>
      </c>
      <c r="AG368" s="190" t="str">
        <f t="shared" si="317"/>
        <v/>
      </c>
      <c r="AH368" s="190" t="str">
        <f t="shared" si="318"/>
        <v/>
      </c>
      <c r="AI368" s="21"/>
      <c r="AJ368" s="154"/>
      <c r="AK368" s="13"/>
    </row>
    <row r="369" spans="2:37">
      <c r="B369" s="9"/>
      <c r="D369" s="106" t="s">
        <v>33</v>
      </c>
      <c r="E369" s="5" t="s">
        <v>32</v>
      </c>
      <c r="F369" s="65"/>
      <c r="G369" s="65"/>
      <c r="H369" s="65"/>
      <c r="I369" s="65"/>
      <c r="J369" s="65"/>
      <c r="K369" s="65"/>
      <c r="L369" s="65"/>
      <c r="M369" s="65"/>
      <c r="N369" s="65"/>
      <c r="O369" s="65"/>
      <c r="P369" s="65"/>
      <c r="Q369" s="65"/>
      <c r="R369" s="65"/>
      <c r="S369" s="65"/>
      <c r="T369" s="65"/>
      <c r="U369" s="65"/>
      <c r="V369" s="65"/>
      <c r="W369" s="65"/>
      <c r="X369" s="33">
        <f t="shared" si="309"/>
        <v>0</v>
      </c>
      <c r="Y369" s="33">
        <f t="shared" si="310"/>
        <v>0</v>
      </c>
      <c r="Z369" s="33">
        <f t="shared" si="311"/>
        <v>0</v>
      </c>
      <c r="AA369" s="21"/>
      <c r="AB369" s="190" t="str">
        <f t="shared" si="312"/>
        <v/>
      </c>
      <c r="AC369" s="190" t="str">
        <f t="shared" si="313"/>
        <v/>
      </c>
      <c r="AD369" s="190" t="str">
        <f t="shared" si="314"/>
        <v/>
      </c>
      <c r="AE369" s="190" t="str">
        <f t="shared" si="315"/>
        <v/>
      </c>
      <c r="AF369" s="190" t="str">
        <f t="shared" si="316"/>
        <v/>
      </c>
      <c r="AG369" s="190" t="str">
        <f t="shared" si="317"/>
        <v/>
      </c>
      <c r="AH369" s="190" t="str">
        <f t="shared" si="318"/>
        <v/>
      </c>
      <c r="AI369" s="21"/>
      <c r="AJ369" s="154"/>
      <c r="AK369" s="13"/>
    </row>
    <row r="370" spans="2:37">
      <c r="B370" s="9"/>
      <c r="D370" s="106" t="s">
        <v>205</v>
      </c>
      <c r="E370" s="5" t="s">
        <v>32</v>
      </c>
      <c r="F370" s="65"/>
      <c r="G370" s="65"/>
      <c r="H370" s="65"/>
      <c r="I370" s="65"/>
      <c r="J370" s="65"/>
      <c r="K370" s="65"/>
      <c r="L370" s="65"/>
      <c r="M370" s="65"/>
      <c r="N370" s="65"/>
      <c r="O370" s="65"/>
      <c r="P370" s="65"/>
      <c r="Q370" s="65"/>
      <c r="R370" s="65"/>
      <c r="S370" s="65"/>
      <c r="T370" s="65"/>
      <c r="U370" s="65"/>
      <c r="V370" s="65"/>
      <c r="W370" s="65"/>
      <c r="X370" s="33">
        <f t="shared" si="309"/>
        <v>0</v>
      </c>
      <c r="Y370" s="33">
        <f t="shared" si="310"/>
        <v>0</v>
      </c>
      <c r="Z370" s="33">
        <f t="shared" si="311"/>
        <v>0</v>
      </c>
      <c r="AA370" s="21"/>
      <c r="AB370" s="190" t="str">
        <f t="shared" si="312"/>
        <v/>
      </c>
      <c r="AC370" s="190" t="str">
        <f t="shared" si="313"/>
        <v/>
      </c>
      <c r="AD370" s="190" t="str">
        <f t="shared" si="314"/>
        <v/>
      </c>
      <c r="AE370" s="190" t="str">
        <f t="shared" si="315"/>
        <v/>
      </c>
      <c r="AF370" s="190" t="str">
        <f t="shared" si="316"/>
        <v/>
      </c>
      <c r="AG370" s="190" t="str">
        <f t="shared" si="317"/>
        <v/>
      </c>
      <c r="AH370" s="190" t="str">
        <f t="shared" si="318"/>
        <v/>
      </c>
      <c r="AI370" s="21"/>
      <c r="AJ370" s="154"/>
      <c r="AK370" s="13"/>
    </row>
    <row r="371" spans="2:37">
      <c r="B371" s="9"/>
      <c r="D371" s="106" t="s">
        <v>206</v>
      </c>
      <c r="E371" s="5" t="s">
        <v>32</v>
      </c>
      <c r="F371" s="65"/>
      <c r="G371" s="65"/>
      <c r="H371" s="65"/>
      <c r="I371" s="65"/>
      <c r="J371" s="65"/>
      <c r="K371" s="65"/>
      <c r="L371" s="65"/>
      <c r="M371" s="65"/>
      <c r="N371" s="65"/>
      <c r="O371" s="65"/>
      <c r="P371" s="65"/>
      <c r="Q371" s="65"/>
      <c r="R371" s="65"/>
      <c r="S371" s="65"/>
      <c r="T371" s="65"/>
      <c r="U371" s="65"/>
      <c r="V371" s="65"/>
      <c r="W371" s="65"/>
      <c r="X371" s="33">
        <f t="shared" si="309"/>
        <v>0</v>
      </c>
      <c r="Y371" s="33">
        <f t="shared" si="310"/>
        <v>0</v>
      </c>
      <c r="Z371" s="33">
        <f t="shared" si="311"/>
        <v>0</v>
      </c>
      <c r="AA371" s="21"/>
      <c r="AB371" s="190" t="str">
        <f t="shared" si="312"/>
        <v/>
      </c>
      <c r="AC371" s="190" t="str">
        <f t="shared" si="313"/>
        <v/>
      </c>
      <c r="AD371" s="190" t="str">
        <f t="shared" si="314"/>
        <v/>
      </c>
      <c r="AE371" s="190" t="str">
        <f t="shared" si="315"/>
        <v/>
      </c>
      <c r="AF371" s="190" t="str">
        <f t="shared" si="316"/>
        <v/>
      </c>
      <c r="AG371" s="190" t="str">
        <f t="shared" si="317"/>
        <v/>
      </c>
      <c r="AH371" s="190" t="str">
        <f t="shared" si="318"/>
        <v/>
      </c>
      <c r="AI371" s="21"/>
      <c r="AJ371" s="154"/>
      <c r="AK371" s="13"/>
    </row>
    <row r="372" spans="2:37">
      <c r="B372" s="9"/>
      <c r="D372" s="106" t="s">
        <v>151</v>
      </c>
      <c r="E372" s="5" t="s">
        <v>32</v>
      </c>
      <c r="F372" s="65"/>
      <c r="G372" s="65"/>
      <c r="H372" s="65"/>
      <c r="I372" s="65"/>
      <c r="J372" s="65"/>
      <c r="K372" s="65"/>
      <c r="L372" s="65"/>
      <c r="M372" s="65"/>
      <c r="N372" s="65"/>
      <c r="O372" s="65"/>
      <c r="P372" s="65"/>
      <c r="Q372" s="65"/>
      <c r="R372" s="65"/>
      <c r="S372" s="65"/>
      <c r="T372" s="65"/>
      <c r="U372" s="65"/>
      <c r="V372" s="65"/>
      <c r="W372" s="65"/>
      <c r="X372" s="33">
        <f t="shared" si="309"/>
        <v>0</v>
      </c>
      <c r="Y372" s="33">
        <f t="shared" si="310"/>
        <v>0</v>
      </c>
      <c r="Z372" s="33">
        <f t="shared" si="311"/>
        <v>0</v>
      </c>
      <c r="AA372" s="21"/>
      <c r="AB372" s="190" t="str">
        <f t="shared" si="312"/>
        <v/>
      </c>
      <c r="AC372" s="190" t="str">
        <f t="shared" si="313"/>
        <v/>
      </c>
      <c r="AD372" s="190" t="str">
        <f t="shared" si="314"/>
        <v/>
      </c>
      <c r="AE372" s="190" t="str">
        <f t="shared" si="315"/>
        <v/>
      </c>
      <c r="AF372" s="190" t="str">
        <f t="shared" si="316"/>
        <v/>
      </c>
      <c r="AG372" s="190" t="str">
        <f t="shared" si="317"/>
        <v/>
      </c>
      <c r="AH372" s="190" t="str">
        <f t="shared" si="318"/>
        <v/>
      </c>
      <c r="AI372" s="21"/>
      <c r="AJ372" s="154"/>
      <c r="AK372" s="13"/>
    </row>
    <row r="373" spans="2:37">
      <c r="B373" s="9"/>
      <c r="D373" s="140" t="s">
        <v>150</v>
      </c>
      <c r="E373" s="5" t="s">
        <v>32</v>
      </c>
      <c r="F373" s="65"/>
      <c r="G373" s="65"/>
      <c r="H373" s="65"/>
      <c r="I373" s="65"/>
      <c r="J373" s="65"/>
      <c r="K373" s="65"/>
      <c r="L373" s="65"/>
      <c r="M373" s="65"/>
      <c r="N373" s="65"/>
      <c r="O373" s="65"/>
      <c r="P373" s="65"/>
      <c r="Q373" s="65"/>
      <c r="R373" s="65"/>
      <c r="S373" s="65"/>
      <c r="T373" s="65"/>
      <c r="U373" s="65"/>
      <c r="V373" s="65"/>
      <c r="W373" s="65"/>
      <c r="X373" s="33">
        <f t="shared" si="309"/>
        <v>0</v>
      </c>
      <c r="Y373" s="33">
        <f t="shared" si="310"/>
        <v>0</v>
      </c>
      <c r="Z373" s="33">
        <f t="shared" si="311"/>
        <v>0</v>
      </c>
      <c r="AA373" s="21"/>
      <c r="AB373" s="190" t="str">
        <f t="shared" si="312"/>
        <v/>
      </c>
      <c r="AC373" s="190" t="str">
        <f t="shared" si="313"/>
        <v/>
      </c>
      <c r="AD373" s="190" t="str">
        <f t="shared" si="314"/>
        <v/>
      </c>
      <c r="AE373" s="190" t="str">
        <f t="shared" si="315"/>
        <v/>
      </c>
      <c r="AF373" s="190" t="str">
        <f t="shared" si="316"/>
        <v/>
      </c>
      <c r="AG373" s="190" t="str">
        <f t="shared" si="317"/>
        <v/>
      </c>
      <c r="AH373" s="190" t="str">
        <f t="shared" si="318"/>
        <v/>
      </c>
      <c r="AI373" s="21"/>
      <c r="AJ373" s="154"/>
      <c r="AK373" s="13"/>
    </row>
    <row r="374" spans="2:37">
      <c r="B374" s="9"/>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3"/>
    </row>
    <row r="375" spans="2:37" ht="25.5">
      <c r="B375" s="9"/>
      <c r="C375" s="98" t="s">
        <v>384</v>
      </c>
      <c r="D375" s="135" t="s">
        <v>237</v>
      </c>
      <c r="E375" s="12" t="s">
        <v>47</v>
      </c>
      <c r="F375" s="127">
        <v>43466</v>
      </c>
      <c r="G375" s="127">
        <v>43497</v>
      </c>
      <c r="H375" s="127">
        <v>43525</v>
      </c>
      <c r="I375" s="127">
        <v>43556</v>
      </c>
      <c r="J375" s="127">
        <v>43586</v>
      </c>
      <c r="K375" s="127">
        <v>43617</v>
      </c>
      <c r="L375" s="127">
        <v>43647</v>
      </c>
      <c r="M375" s="127">
        <v>43678</v>
      </c>
      <c r="N375" s="127">
        <v>43709</v>
      </c>
      <c r="O375" s="127">
        <v>43739</v>
      </c>
      <c r="P375" s="127">
        <v>43770</v>
      </c>
      <c r="Q375" s="127">
        <v>43800</v>
      </c>
      <c r="R375" s="191">
        <v>44013</v>
      </c>
      <c r="S375" s="191">
        <v>44044</v>
      </c>
      <c r="T375" s="191">
        <v>44075</v>
      </c>
      <c r="U375" s="191">
        <v>44105</v>
      </c>
      <c r="V375" s="191">
        <v>44136</v>
      </c>
      <c r="W375" s="191">
        <v>44166</v>
      </c>
      <c r="X375" s="192">
        <v>2019</v>
      </c>
      <c r="Y375" s="193" t="s">
        <v>302</v>
      </c>
      <c r="Z375" s="193" t="s">
        <v>303</v>
      </c>
      <c r="AA375" s="192"/>
      <c r="AB375" s="194" t="s">
        <v>296</v>
      </c>
      <c r="AC375" s="194" t="s">
        <v>297</v>
      </c>
      <c r="AD375" s="194" t="s">
        <v>298</v>
      </c>
      <c r="AE375" s="194" t="s">
        <v>299</v>
      </c>
      <c r="AF375" s="194" t="s">
        <v>300</v>
      </c>
      <c r="AG375" s="194" t="s">
        <v>301</v>
      </c>
      <c r="AH375" s="194" t="s">
        <v>304</v>
      </c>
      <c r="AI375" s="12"/>
      <c r="AJ375" s="12" t="s">
        <v>31</v>
      </c>
      <c r="AK375" s="13"/>
    </row>
    <row r="376" spans="2:37" ht="22.5">
      <c r="B376" s="96"/>
      <c r="D376" s="180" t="s">
        <v>173</v>
      </c>
      <c r="E376" s="5" t="s">
        <v>32</v>
      </c>
      <c r="F376" s="33">
        <f ca="1">+F376+F390</f>
        <v>0</v>
      </c>
      <c r="G376" s="33">
        <f t="shared" ref="G376:W376" si="323">+G377+G382+G387</f>
        <v>0</v>
      </c>
      <c r="H376" s="33">
        <f t="shared" si="323"/>
        <v>0</v>
      </c>
      <c r="I376" s="33">
        <f t="shared" si="323"/>
        <v>0</v>
      </c>
      <c r="J376" s="33">
        <f t="shared" si="323"/>
        <v>0</v>
      </c>
      <c r="K376" s="33">
        <f t="shared" si="323"/>
        <v>0</v>
      </c>
      <c r="L376" s="33">
        <f t="shared" si="323"/>
        <v>0</v>
      </c>
      <c r="M376" s="33">
        <f t="shared" si="323"/>
        <v>0</v>
      </c>
      <c r="N376" s="33">
        <f t="shared" si="323"/>
        <v>0</v>
      </c>
      <c r="O376" s="33">
        <f t="shared" si="323"/>
        <v>0</v>
      </c>
      <c r="P376" s="33">
        <f t="shared" si="323"/>
        <v>0</v>
      </c>
      <c r="Q376" s="33">
        <f t="shared" si="323"/>
        <v>0</v>
      </c>
      <c r="R376" s="33">
        <f t="shared" si="323"/>
        <v>0</v>
      </c>
      <c r="S376" s="33">
        <f t="shared" si="323"/>
        <v>0</v>
      </c>
      <c r="T376" s="33">
        <f t="shared" si="323"/>
        <v>0</v>
      </c>
      <c r="U376" s="33">
        <f t="shared" si="323"/>
        <v>0</v>
      </c>
      <c r="V376" s="33">
        <f t="shared" si="323"/>
        <v>0</v>
      </c>
      <c r="W376" s="33">
        <f t="shared" si="323"/>
        <v>0</v>
      </c>
      <c r="X376" s="33">
        <f t="shared" ref="X376:X387" ca="1" si="324">+SUM(F376:Q376)</f>
        <v>0</v>
      </c>
      <c r="Y376" s="33">
        <f t="shared" ref="Y376:Y387" ca="1" si="325">+SUM(F376:K376)</f>
        <v>0</v>
      </c>
      <c r="Z376" s="33">
        <f t="shared" ref="Z376:Z387" si="326">+SUM(R376:W376)</f>
        <v>0</v>
      </c>
      <c r="AA376" s="181"/>
      <c r="AB376" s="190" t="str">
        <f t="shared" ref="AB376:AB387" si="327">+IFERROR((R376/L376)-1,"")</f>
        <v/>
      </c>
      <c r="AC376" s="190" t="str">
        <f t="shared" ref="AC376:AC387" si="328">+IFERROR((S376/M376)-1,"")</f>
        <v/>
      </c>
      <c r="AD376" s="190" t="str">
        <f t="shared" ref="AD376:AD387" si="329">+IFERROR((T376/N376)-1,"")</f>
        <v/>
      </c>
      <c r="AE376" s="190" t="str">
        <f t="shared" ref="AE376:AE387" si="330">+IFERROR((U376/O376)-1,"")</f>
        <v/>
      </c>
      <c r="AF376" s="190" t="str">
        <f t="shared" ref="AF376:AF387" si="331">+IFERROR((V376/P376)-1,"")</f>
        <v/>
      </c>
      <c r="AG376" s="190" t="str">
        <f t="shared" ref="AG376:AG387" si="332">+IFERROR((W376/Q376)-1,"")</f>
        <v/>
      </c>
      <c r="AH376" s="190" t="str">
        <f t="shared" ref="AH376:AH387" ca="1" si="333">+IFERROR((Z376/Y376)-1,"")</f>
        <v/>
      </c>
      <c r="AI376" s="181"/>
      <c r="AJ376" s="97"/>
      <c r="AK376" s="35"/>
    </row>
    <row r="377" spans="2:37" ht="16.5" customHeight="1">
      <c r="B377" s="96"/>
      <c r="D377" s="100" t="s">
        <v>230</v>
      </c>
      <c r="E377" s="5" t="s">
        <v>32</v>
      </c>
      <c r="F377" s="33">
        <f>+SUM(F378:F386)</f>
        <v>0</v>
      </c>
      <c r="G377" s="33">
        <f t="shared" ref="G377:W377" si="334">+SUM(G378:G386)</f>
        <v>0</v>
      </c>
      <c r="H377" s="33">
        <f t="shared" si="334"/>
        <v>0</v>
      </c>
      <c r="I377" s="33">
        <f t="shared" si="334"/>
        <v>0</v>
      </c>
      <c r="J377" s="33">
        <f t="shared" si="334"/>
        <v>0</v>
      </c>
      <c r="K377" s="33">
        <f t="shared" si="334"/>
        <v>0</v>
      </c>
      <c r="L377" s="33">
        <f t="shared" si="334"/>
        <v>0</v>
      </c>
      <c r="M377" s="33">
        <f t="shared" si="334"/>
        <v>0</v>
      </c>
      <c r="N377" s="33">
        <f t="shared" si="334"/>
        <v>0</v>
      </c>
      <c r="O377" s="33">
        <f t="shared" si="334"/>
        <v>0</v>
      </c>
      <c r="P377" s="33">
        <f t="shared" si="334"/>
        <v>0</v>
      </c>
      <c r="Q377" s="33">
        <f t="shared" si="334"/>
        <v>0</v>
      </c>
      <c r="R377" s="33">
        <f t="shared" si="334"/>
        <v>0</v>
      </c>
      <c r="S377" s="33">
        <f t="shared" si="334"/>
        <v>0</v>
      </c>
      <c r="T377" s="33">
        <f t="shared" si="334"/>
        <v>0</v>
      </c>
      <c r="U377" s="33">
        <f t="shared" si="334"/>
        <v>0</v>
      </c>
      <c r="V377" s="33">
        <f t="shared" si="334"/>
        <v>0</v>
      </c>
      <c r="W377" s="33">
        <f t="shared" si="334"/>
        <v>0</v>
      </c>
      <c r="X377" s="33">
        <f t="shared" si="324"/>
        <v>0</v>
      </c>
      <c r="Y377" s="33">
        <f t="shared" si="325"/>
        <v>0</v>
      </c>
      <c r="Z377" s="33">
        <f t="shared" si="326"/>
        <v>0</v>
      </c>
      <c r="AA377" s="178"/>
      <c r="AB377" s="190" t="str">
        <f t="shared" si="327"/>
        <v/>
      </c>
      <c r="AC377" s="190" t="str">
        <f t="shared" si="328"/>
        <v/>
      </c>
      <c r="AD377" s="190" t="str">
        <f t="shared" si="329"/>
        <v/>
      </c>
      <c r="AE377" s="190" t="str">
        <f t="shared" si="330"/>
        <v/>
      </c>
      <c r="AF377" s="190" t="str">
        <f t="shared" si="331"/>
        <v/>
      </c>
      <c r="AG377" s="190" t="str">
        <f t="shared" si="332"/>
        <v/>
      </c>
      <c r="AH377" s="190" t="str">
        <f t="shared" si="333"/>
        <v/>
      </c>
      <c r="AI377" s="178"/>
      <c r="AJ377" s="179"/>
      <c r="AK377" s="35"/>
    </row>
    <row r="378" spans="2:37" ht="16.5" customHeight="1">
      <c r="B378" s="96"/>
      <c r="D378" s="177" t="s">
        <v>141</v>
      </c>
      <c r="E378" s="5" t="s">
        <v>32</v>
      </c>
      <c r="F378" s="65"/>
      <c r="G378" s="65"/>
      <c r="H378" s="65"/>
      <c r="I378" s="65"/>
      <c r="J378" s="65"/>
      <c r="K378" s="65"/>
      <c r="L378" s="65"/>
      <c r="M378" s="65"/>
      <c r="N378" s="65"/>
      <c r="O378" s="65"/>
      <c r="P378" s="65"/>
      <c r="Q378" s="65"/>
      <c r="R378" s="65"/>
      <c r="S378" s="65"/>
      <c r="T378" s="65"/>
      <c r="U378" s="65"/>
      <c r="V378" s="65"/>
      <c r="W378" s="65"/>
      <c r="X378" s="33">
        <f t="shared" si="324"/>
        <v>0</v>
      </c>
      <c r="Y378" s="33">
        <f t="shared" si="325"/>
        <v>0</v>
      </c>
      <c r="Z378" s="33">
        <f t="shared" si="326"/>
        <v>0</v>
      </c>
      <c r="AA378" s="178"/>
      <c r="AB378" s="190" t="str">
        <f t="shared" si="327"/>
        <v/>
      </c>
      <c r="AC378" s="190" t="str">
        <f t="shared" si="328"/>
        <v/>
      </c>
      <c r="AD378" s="190" t="str">
        <f t="shared" si="329"/>
        <v/>
      </c>
      <c r="AE378" s="190" t="str">
        <f t="shared" si="330"/>
        <v/>
      </c>
      <c r="AF378" s="190" t="str">
        <f t="shared" si="331"/>
        <v/>
      </c>
      <c r="AG378" s="190" t="str">
        <f t="shared" si="332"/>
        <v/>
      </c>
      <c r="AH378" s="190" t="str">
        <f t="shared" si="333"/>
        <v/>
      </c>
      <c r="AI378" s="178"/>
      <c r="AJ378" s="179"/>
      <c r="AK378" s="35"/>
    </row>
    <row r="379" spans="2:37" ht="16.5" customHeight="1">
      <c r="B379" s="96"/>
      <c r="D379" s="177" t="s">
        <v>142</v>
      </c>
      <c r="E379" s="5" t="s">
        <v>32</v>
      </c>
      <c r="F379" s="65"/>
      <c r="G379" s="65"/>
      <c r="H379" s="65"/>
      <c r="I379" s="65"/>
      <c r="J379" s="65"/>
      <c r="K379" s="65"/>
      <c r="L379" s="65"/>
      <c r="M379" s="65"/>
      <c r="N379" s="65"/>
      <c r="O379" s="65"/>
      <c r="P379" s="65"/>
      <c r="Q379" s="65"/>
      <c r="R379" s="65"/>
      <c r="S379" s="65"/>
      <c r="T379" s="65"/>
      <c r="U379" s="65"/>
      <c r="V379" s="65"/>
      <c r="W379" s="65"/>
      <c r="X379" s="33">
        <f t="shared" si="324"/>
        <v>0</v>
      </c>
      <c r="Y379" s="33">
        <f t="shared" si="325"/>
        <v>0</v>
      </c>
      <c r="Z379" s="33">
        <f t="shared" si="326"/>
        <v>0</v>
      </c>
      <c r="AA379" s="178"/>
      <c r="AB379" s="190" t="str">
        <f t="shared" si="327"/>
        <v/>
      </c>
      <c r="AC379" s="190" t="str">
        <f t="shared" si="328"/>
        <v/>
      </c>
      <c r="AD379" s="190" t="str">
        <f t="shared" si="329"/>
        <v/>
      </c>
      <c r="AE379" s="190" t="str">
        <f t="shared" si="330"/>
        <v/>
      </c>
      <c r="AF379" s="190" t="str">
        <f t="shared" si="331"/>
        <v/>
      </c>
      <c r="AG379" s="190" t="str">
        <f t="shared" si="332"/>
        <v/>
      </c>
      <c r="AH379" s="190" t="str">
        <f t="shared" si="333"/>
        <v/>
      </c>
      <c r="AI379" s="178"/>
      <c r="AJ379" s="179"/>
      <c r="AK379" s="35"/>
    </row>
    <row r="380" spans="2:37" ht="16.5" customHeight="1">
      <c r="B380" s="96"/>
      <c r="D380" s="177" t="s">
        <v>143</v>
      </c>
      <c r="E380" s="5" t="s">
        <v>32</v>
      </c>
      <c r="F380" s="65"/>
      <c r="G380" s="65"/>
      <c r="H380" s="65"/>
      <c r="I380" s="65"/>
      <c r="J380" s="65"/>
      <c r="K380" s="65"/>
      <c r="L380" s="65"/>
      <c r="M380" s="65"/>
      <c r="N380" s="65"/>
      <c r="O380" s="65"/>
      <c r="P380" s="65"/>
      <c r="Q380" s="65"/>
      <c r="R380" s="65"/>
      <c r="S380" s="65"/>
      <c r="T380" s="65"/>
      <c r="U380" s="65"/>
      <c r="V380" s="65"/>
      <c r="W380" s="65"/>
      <c r="X380" s="33">
        <f t="shared" si="324"/>
        <v>0</v>
      </c>
      <c r="Y380" s="33">
        <f t="shared" si="325"/>
        <v>0</v>
      </c>
      <c r="Z380" s="33">
        <f t="shared" si="326"/>
        <v>0</v>
      </c>
      <c r="AA380" s="178"/>
      <c r="AB380" s="190" t="str">
        <f t="shared" si="327"/>
        <v/>
      </c>
      <c r="AC380" s="190" t="str">
        <f t="shared" si="328"/>
        <v/>
      </c>
      <c r="AD380" s="190" t="str">
        <f t="shared" si="329"/>
        <v/>
      </c>
      <c r="AE380" s="190" t="str">
        <f t="shared" si="330"/>
        <v/>
      </c>
      <c r="AF380" s="190" t="str">
        <f t="shared" si="331"/>
        <v/>
      </c>
      <c r="AG380" s="190" t="str">
        <f t="shared" si="332"/>
        <v/>
      </c>
      <c r="AH380" s="190" t="str">
        <f t="shared" si="333"/>
        <v/>
      </c>
      <c r="AI380" s="178"/>
      <c r="AJ380" s="179"/>
      <c r="AK380" s="35"/>
    </row>
    <row r="381" spans="2:37" ht="16.5" customHeight="1">
      <c r="B381" s="96"/>
      <c r="D381" s="177" t="s">
        <v>231</v>
      </c>
      <c r="E381" s="5" t="s">
        <v>32</v>
      </c>
      <c r="F381" s="65"/>
      <c r="G381" s="65"/>
      <c r="H381" s="65"/>
      <c r="I381" s="65"/>
      <c r="J381" s="65"/>
      <c r="K381" s="65"/>
      <c r="L381" s="65"/>
      <c r="M381" s="65"/>
      <c r="N381" s="65"/>
      <c r="O381" s="65"/>
      <c r="P381" s="65"/>
      <c r="Q381" s="65"/>
      <c r="R381" s="65"/>
      <c r="S381" s="65"/>
      <c r="T381" s="65"/>
      <c r="U381" s="65"/>
      <c r="V381" s="65"/>
      <c r="W381" s="65"/>
      <c r="X381" s="33">
        <f t="shared" si="324"/>
        <v>0</v>
      </c>
      <c r="Y381" s="33">
        <f t="shared" si="325"/>
        <v>0</v>
      </c>
      <c r="Z381" s="33">
        <f t="shared" si="326"/>
        <v>0</v>
      </c>
      <c r="AA381" s="178"/>
      <c r="AB381" s="190" t="str">
        <f t="shared" si="327"/>
        <v/>
      </c>
      <c r="AC381" s="190" t="str">
        <f t="shared" si="328"/>
        <v/>
      </c>
      <c r="AD381" s="190" t="str">
        <f t="shared" si="329"/>
        <v/>
      </c>
      <c r="AE381" s="190" t="str">
        <f t="shared" si="330"/>
        <v/>
      </c>
      <c r="AF381" s="190" t="str">
        <f t="shared" si="331"/>
        <v/>
      </c>
      <c r="AG381" s="190" t="str">
        <f t="shared" si="332"/>
        <v/>
      </c>
      <c r="AH381" s="190" t="str">
        <f t="shared" si="333"/>
        <v/>
      </c>
      <c r="AI381" s="178"/>
      <c r="AJ381" s="179"/>
      <c r="AK381" s="35"/>
    </row>
    <row r="382" spans="2:37" ht="16.5" customHeight="1">
      <c r="B382" s="96"/>
      <c r="D382" s="100" t="s">
        <v>232</v>
      </c>
      <c r="E382" s="5" t="s">
        <v>32</v>
      </c>
      <c r="F382" s="33">
        <f>+SUM(F383:F386)</f>
        <v>0</v>
      </c>
      <c r="G382" s="33">
        <f t="shared" ref="G382:W382" si="335">+SUM(G383:G386)</f>
        <v>0</v>
      </c>
      <c r="H382" s="33">
        <f t="shared" si="335"/>
        <v>0</v>
      </c>
      <c r="I382" s="33">
        <f t="shared" si="335"/>
        <v>0</v>
      </c>
      <c r="J382" s="33">
        <f t="shared" si="335"/>
        <v>0</v>
      </c>
      <c r="K382" s="33">
        <f t="shared" si="335"/>
        <v>0</v>
      </c>
      <c r="L382" s="33">
        <f t="shared" si="335"/>
        <v>0</v>
      </c>
      <c r="M382" s="33">
        <f t="shared" si="335"/>
        <v>0</v>
      </c>
      <c r="N382" s="33">
        <f t="shared" si="335"/>
        <v>0</v>
      </c>
      <c r="O382" s="33">
        <f t="shared" si="335"/>
        <v>0</v>
      </c>
      <c r="P382" s="33">
        <f t="shared" si="335"/>
        <v>0</v>
      </c>
      <c r="Q382" s="33">
        <f t="shared" si="335"/>
        <v>0</v>
      </c>
      <c r="R382" s="33">
        <f t="shared" si="335"/>
        <v>0</v>
      </c>
      <c r="S382" s="33">
        <f t="shared" si="335"/>
        <v>0</v>
      </c>
      <c r="T382" s="33">
        <f t="shared" si="335"/>
        <v>0</v>
      </c>
      <c r="U382" s="33">
        <f t="shared" si="335"/>
        <v>0</v>
      </c>
      <c r="V382" s="33">
        <f t="shared" si="335"/>
        <v>0</v>
      </c>
      <c r="W382" s="33">
        <f t="shared" si="335"/>
        <v>0</v>
      </c>
      <c r="X382" s="33">
        <f t="shared" si="324"/>
        <v>0</v>
      </c>
      <c r="Y382" s="33">
        <f t="shared" si="325"/>
        <v>0</v>
      </c>
      <c r="Z382" s="33">
        <f t="shared" si="326"/>
        <v>0</v>
      </c>
      <c r="AA382" s="178"/>
      <c r="AB382" s="190" t="str">
        <f t="shared" si="327"/>
        <v/>
      </c>
      <c r="AC382" s="190" t="str">
        <f t="shared" si="328"/>
        <v/>
      </c>
      <c r="AD382" s="190" t="str">
        <f t="shared" si="329"/>
        <v/>
      </c>
      <c r="AE382" s="190" t="str">
        <f t="shared" si="330"/>
        <v/>
      </c>
      <c r="AF382" s="190" t="str">
        <f t="shared" si="331"/>
        <v/>
      </c>
      <c r="AG382" s="190" t="str">
        <f t="shared" si="332"/>
        <v/>
      </c>
      <c r="AH382" s="190" t="str">
        <f t="shared" si="333"/>
        <v/>
      </c>
      <c r="AI382" s="178"/>
      <c r="AJ382" s="179"/>
      <c r="AK382" s="35"/>
    </row>
    <row r="383" spans="2:37" ht="16.5" customHeight="1">
      <c r="B383" s="96"/>
      <c r="D383" s="177" t="s">
        <v>141</v>
      </c>
      <c r="E383" s="5" t="s">
        <v>32</v>
      </c>
      <c r="F383" s="65"/>
      <c r="G383" s="65"/>
      <c r="H383" s="65"/>
      <c r="I383" s="65"/>
      <c r="J383" s="65"/>
      <c r="K383" s="65"/>
      <c r="L383" s="65"/>
      <c r="M383" s="65"/>
      <c r="N383" s="65"/>
      <c r="O383" s="65"/>
      <c r="P383" s="65"/>
      <c r="Q383" s="65"/>
      <c r="R383" s="65"/>
      <c r="S383" s="65"/>
      <c r="T383" s="65"/>
      <c r="U383" s="65"/>
      <c r="V383" s="65"/>
      <c r="W383" s="65"/>
      <c r="X383" s="33">
        <f t="shared" si="324"/>
        <v>0</v>
      </c>
      <c r="Y383" s="33">
        <f t="shared" si="325"/>
        <v>0</v>
      </c>
      <c r="Z383" s="33">
        <f t="shared" si="326"/>
        <v>0</v>
      </c>
      <c r="AA383" s="178"/>
      <c r="AB383" s="190" t="str">
        <f t="shared" si="327"/>
        <v/>
      </c>
      <c r="AC383" s="190" t="str">
        <f t="shared" si="328"/>
        <v/>
      </c>
      <c r="AD383" s="190" t="str">
        <f t="shared" si="329"/>
        <v/>
      </c>
      <c r="AE383" s="190" t="str">
        <f t="shared" si="330"/>
        <v/>
      </c>
      <c r="AF383" s="190" t="str">
        <f t="shared" si="331"/>
        <v/>
      </c>
      <c r="AG383" s="190" t="str">
        <f t="shared" si="332"/>
        <v/>
      </c>
      <c r="AH383" s="190" t="str">
        <f t="shared" si="333"/>
        <v/>
      </c>
      <c r="AI383" s="178"/>
      <c r="AJ383" s="179"/>
      <c r="AK383" s="35"/>
    </row>
    <row r="384" spans="2:37" ht="16.5" customHeight="1">
      <c r="B384" s="96"/>
      <c r="D384" s="177" t="s">
        <v>142</v>
      </c>
      <c r="E384" s="5" t="s">
        <v>32</v>
      </c>
      <c r="F384" s="65"/>
      <c r="G384" s="65"/>
      <c r="H384" s="65"/>
      <c r="I384" s="65"/>
      <c r="J384" s="65"/>
      <c r="K384" s="65"/>
      <c r="L384" s="65"/>
      <c r="M384" s="65"/>
      <c r="N384" s="65"/>
      <c r="O384" s="65"/>
      <c r="P384" s="65"/>
      <c r="Q384" s="65"/>
      <c r="R384" s="65"/>
      <c r="S384" s="65"/>
      <c r="T384" s="65"/>
      <c r="U384" s="65"/>
      <c r="V384" s="65"/>
      <c r="W384" s="65"/>
      <c r="X384" s="33">
        <f t="shared" si="324"/>
        <v>0</v>
      </c>
      <c r="Y384" s="33">
        <f t="shared" si="325"/>
        <v>0</v>
      </c>
      <c r="Z384" s="33">
        <f t="shared" si="326"/>
        <v>0</v>
      </c>
      <c r="AA384" s="178"/>
      <c r="AB384" s="190" t="str">
        <f t="shared" si="327"/>
        <v/>
      </c>
      <c r="AC384" s="190" t="str">
        <f t="shared" si="328"/>
        <v/>
      </c>
      <c r="AD384" s="190" t="str">
        <f t="shared" si="329"/>
        <v/>
      </c>
      <c r="AE384" s="190" t="str">
        <f t="shared" si="330"/>
        <v/>
      </c>
      <c r="AF384" s="190" t="str">
        <f t="shared" si="331"/>
        <v/>
      </c>
      <c r="AG384" s="190" t="str">
        <f t="shared" si="332"/>
        <v/>
      </c>
      <c r="AH384" s="190" t="str">
        <f t="shared" si="333"/>
        <v/>
      </c>
      <c r="AI384" s="178"/>
      <c r="AJ384" s="179"/>
      <c r="AK384" s="35"/>
    </row>
    <row r="385" spans="2:37" ht="16.5" customHeight="1">
      <c r="B385" s="96"/>
      <c r="D385" s="177" t="s">
        <v>143</v>
      </c>
      <c r="E385" s="5" t="s">
        <v>32</v>
      </c>
      <c r="F385" s="65"/>
      <c r="G385" s="65"/>
      <c r="H385" s="65"/>
      <c r="I385" s="65"/>
      <c r="J385" s="65"/>
      <c r="K385" s="65"/>
      <c r="L385" s="65"/>
      <c r="M385" s="65"/>
      <c r="N385" s="65"/>
      <c r="O385" s="65"/>
      <c r="P385" s="65"/>
      <c r="Q385" s="65"/>
      <c r="R385" s="65"/>
      <c r="S385" s="65"/>
      <c r="T385" s="65"/>
      <c r="U385" s="65"/>
      <c r="V385" s="65"/>
      <c r="W385" s="65"/>
      <c r="X385" s="33">
        <f t="shared" si="324"/>
        <v>0</v>
      </c>
      <c r="Y385" s="33">
        <f t="shared" si="325"/>
        <v>0</v>
      </c>
      <c r="Z385" s="33">
        <f t="shared" si="326"/>
        <v>0</v>
      </c>
      <c r="AA385" s="178"/>
      <c r="AB385" s="190" t="str">
        <f t="shared" si="327"/>
        <v/>
      </c>
      <c r="AC385" s="190" t="str">
        <f t="shared" si="328"/>
        <v/>
      </c>
      <c r="AD385" s="190" t="str">
        <f t="shared" si="329"/>
        <v/>
      </c>
      <c r="AE385" s="190" t="str">
        <f t="shared" si="330"/>
        <v/>
      </c>
      <c r="AF385" s="190" t="str">
        <f t="shared" si="331"/>
        <v/>
      </c>
      <c r="AG385" s="190" t="str">
        <f t="shared" si="332"/>
        <v/>
      </c>
      <c r="AH385" s="190" t="str">
        <f t="shared" si="333"/>
        <v/>
      </c>
      <c r="AI385" s="178"/>
      <c r="AJ385" s="179"/>
      <c r="AK385" s="35"/>
    </row>
    <row r="386" spans="2:37">
      <c r="B386" s="96"/>
      <c r="D386" s="177" t="s">
        <v>150</v>
      </c>
      <c r="E386" s="5" t="s">
        <v>32</v>
      </c>
      <c r="F386" s="65"/>
      <c r="G386" s="65"/>
      <c r="H386" s="65"/>
      <c r="I386" s="65"/>
      <c r="J386" s="65"/>
      <c r="K386" s="65"/>
      <c r="L386" s="65"/>
      <c r="M386" s="65"/>
      <c r="N386" s="65"/>
      <c r="O386" s="65"/>
      <c r="P386" s="65"/>
      <c r="Q386" s="65"/>
      <c r="R386" s="65"/>
      <c r="S386" s="65"/>
      <c r="T386" s="65"/>
      <c r="U386" s="65"/>
      <c r="V386" s="65"/>
      <c r="W386" s="65"/>
      <c r="X386" s="33">
        <f t="shared" si="324"/>
        <v>0</v>
      </c>
      <c r="Y386" s="33">
        <f t="shared" si="325"/>
        <v>0</v>
      </c>
      <c r="Z386" s="33">
        <f t="shared" si="326"/>
        <v>0</v>
      </c>
      <c r="AA386" s="178"/>
      <c r="AB386" s="190" t="str">
        <f t="shared" si="327"/>
        <v/>
      </c>
      <c r="AC386" s="190" t="str">
        <f t="shared" si="328"/>
        <v/>
      </c>
      <c r="AD386" s="190" t="str">
        <f t="shared" si="329"/>
        <v/>
      </c>
      <c r="AE386" s="190" t="str">
        <f t="shared" si="330"/>
        <v/>
      </c>
      <c r="AF386" s="190" t="str">
        <f t="shared" si="331"/>
        <v/>
      </c>
      <c r="AG386" s="190" t="str">
        <f t="shared" si="332"/>
        <v/>
      </c>
      <c r="AH386" s="190" t="str">
        <f t="shared" si="333"/>
        <v/>
      </c>
      <c r="AI386" s="178"/>
      <c r="AJ386" s="179"/>
      <c r="AK386" s="35"/>
    </row>
    <row r="387" spans="2:37" ht="16.5" customHeight="1">
      <c r="B387" s="96"/>
      <c r="D387" s="100" t="s">
        <v>233</v>
      </c>
      <c r="E387" s="5" t="s">
        <v>32</v>
      </c>
      <c r="F387" s="65"/>
      <c r="G387" s="65"/>
      <c r="H387" s="65"/>
      <c r="I387" s="65"/>
      <c r="J387" s="65"/>
      <c r="K387" s="65"/>
      <c r="L387" s="65"/>
      <c r="M387" s="65"/>
      <c r="N387" s="65"/>
      <c r="O387" s="65"/>
      <c r="P387" s="65"/>
      <c r="Q387" s="65"/>
      <c r="R387" s="65"/>
      <c r="S387" s="65"/>
      <c r="T387" s="65"/>
      <c r="U387" s="65"/>
      <c r="V387" s="65"/>
      <c r="W387" s="65"/>
      <c r="X387" s="33">
        <f t="shared" si="324"/>
        <v>0</v>
      </c>
      <c r="Y387" s="33">
        <f t="shared" si="325"/>
        <v>0</v>
      </c>
      <c r="Z387" s="33">
        <f t="shared" si="326"/>
        <v>0</v>
      </c>
      <c r="AA387" s="178"/>
      <c r="AB387" s="190" t="str">
        <f t="shared" si="327"/>
        <v/>
      </c>
      <c r="AC387" s="190" t="str">
        <f t="shared" si="328"/>
        <v/>
      </c>
      <c r="AD387" s="190" t="str">
        <f t="shared" si="329"/>
        <v/>
      </c>
      <c r="AE387" s="190" t="str">
        <f t="shared" si="330"/>
        <v/>
      </c>
      <c r="AF387" s="190" t="str">
        <f t="shared" si="331"/>
        <v/>
      </c>
      <c r="AG387" s="190" t="str">
        <f t="shared" si="332"/>
        <v/>
      </c>
      <c r="AH387" s="190" t="str">
        <f t="shared" si="333"/>
        <v/>
      </c>
      <c r="AI387" s="178"/>
      <c r="AJ387" s="179"/>
      <c r="AK387" s="35"/>
    </row>
    <row r="388" spans="2:37">
      <c r="B388" s="9"/>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3"/>
    </row>
    <row r="389" spans="2:37" ht="25.5">
      <c r="B389" s="9"/>
      <c r="C389" s="98" t="s">
        <v>385</v>
      </c>
      <c r="D389" s="133" t="s">
        <v>238</v>
      </c>
      <c r="E389" s="12" t="s">
        <v>47</v>
      </c>
      <c r="F389" s="127">
        <v>43466</v>
      </c>
      <c r="G389" s="127">
        <v>43497</v>
      </c>
      <c r="H389" s="127">
        <v>43525</v>
      </c>
      <c r="I389" s="127">
        <v>43556</v>
      </c>
      <c r="J389" s="127">
        <v>43586</v>
      </c>
      <c r="K389" s="127">
        <v>43617</v>
      </c>
      <c r="L389" s="127">
        <v>43647</v>
      </c>
      <c r="M389" s="127">
        <v>43678</v>
      </c>
      <c r="N389" s="127">
        <v>43709</v>
      </c>
      <c r="O389" s="127">
        <v>43739</v>
      </c>
      <c r="P389" s="127">
        <v>43770</v>
      </c>
      <c r="Q389" s="127">
        <v>43800</v>
      </c>
      <c r="R389" s="191">
        <v>44013</v>
      </c>
      <c r="S389" s="191">
        <v>44044</v>
      </c>
      <c r="T389" s="191">
        <v>44075</v>
      </c>
      <c r="U389" s="191">
        <v>44105</v>
      </c>
      <c r="V389" s="191">
        <v>44136</v>
      </c>
      <c r="W389" s="191">
        <v>44166</v>
      </c>
      <c r="X389" s="192">
        <v>2019</v>
      </c>
      <c r="Y389" s="193" t="s">
        <v>302</v>
      </c>
      <c r="Z389" s="193" t="s">
        <v>303</v>
      </c>
      <c r="AA389" s="192"/>
      <c r="AB389" s="194" t="s">
        <v>296</v>
      </c>
      <c r="AC389" s="194" t="s">
        <v>297</v>
      </c>
      <c r="AD389" s="194" t="s">
        <v>298</v>
      </c>
      <c r="AE389" s="194" t="s">
        <v>299</v>
      </c>
      <c r="AF389" s="194" t="s">
        <v>300</v>
      </c>
      <c r="AG389" s="194" t="s">
        <v>301</v>
      </c>
      <c r="AH389" s="194" t="s">
        <v>304</v>
      </c>
      <c r="AI389" s="12"/>
      <c r="AJ389" s="12" t="s">
        <v>31</v>
      </c>
      <c r="AK389" s="13"/>
    </row>
    <row r="390" spans="2:37">
      <c r="B390" s="9"/>
      <c r="D390" s="176" t="s">
        <v>203</v>
      </c>
      <c r="E390" s="5" t="s">
        <v>32</v>
      </c>
      <c r="F390" s="33">
        <f>+F391+F396+F401</f>
        <v>0</v>
      </c>
      <c r="G390" s="33">
        <f t="shared" ref="G390:W390" si="336">+G391+G396+G401</f>
        <v>0</v>
      </c>
      <c r="H390" s="33">
        <f t="shared" si="336"/>
        <v>0</v>
      </c>
      <c r="I390" s="33">
        <f t="shared" si="336"/>
        <v>0</v>
      </c>
      <c r="J390" s="33">
        <f t="shared" si="336"/>
        <v>0</v>
      </c>
      <c r="K390" s="33">
        <f t="shared" si="336"/>
        <v>0</v>
      </c>
      <c r="L390" s="33">
        <f t="shared" si="336"/>
        <v>0</v>
      </c>
      <c r="M390" s="33">
        <f t="shared" si="336"/>
        <v>0</v>
      </c>
      <c r="N390" s="33">
        <f t="shared" si="336"/>
        <v>0</v>
      </c>
      <c r="O390" s="33">
        <f t="shared" si="336"/>
        <v>0</v>
      </c>
      <c r="P390" s="33">
        <f t="shared" si="336"/>
        <v>0</v>
      </c>
      <c r="Q390" s="33">
        <f t="shared" si="336"/>
        <v>0</v>
      </c>
      <c r="R390" s="33">
        <f t="shared" si="336"/>
        <v>0</v>
      </c>
      <c r="S390" s="33">
        <f t="shared" si="336"/>
        <v>0</v>
      </c>
      <c r="T390" s="33">
        <f t="shared" si="336"/>
        <v>0</v>
      </c>
      <c r="U390" s="33">
        <f t="shared" si="336"/>
        <v>0</v>
      </c>
      <c r="V390" s="33">
        <f t="shared" si="336"/>
        <v>0</v>
      </c>
      <c r="W390" s="33">
        <f t="shared" si="336"/>
        <v>0</v>
      </c>
      <c r="X390" s="33">
        <f t="shared" ref="X390:X404" si="337">+SUM(F390:Q390)</f>
        <v>0</v>
      </c>
      <c r="Y390" s="33">
        <f t="shared" ref="Y390:Y404" si="338">+SUM(F390:K390)</f>
        <v>0</v>
      </c>
      <c r="Z390" s="33">
        <f t="shared" ref="Z390:Z404" si="339">+SUM(R390:W390)</f>
        <v>0</v>
      </c>
      <c r="AA390" s="21"/>
      <c r="AB390" s="190" t="str">
        <f t="shared" ref="AB390:AB404" si="340">+IFERROR((R390/L390)-1,"")</f>
        <v/>
      </c>
      <c r="AC390" s="190" t="str">
        <f t="shared" ref="AC390:AC404" si="341">+IFERROR((S390/M390)-1,"")</f>
        <v/>
      </c>
      <c r="AD390" s="190" t="str">
        <f t="shared" ref="AD390:AD404" si="342">+IFERROR((T390/N390)-1,"")</f>
        <v/>
      </c>
      <c r="AE390" s="190" t="str">
        <f t="shared" ref="AE390:AE404" si="343">+IFERROR((U390/O390)-1,"")</f>
        <v/>
      </c>
      <c r="AF390" s="190" t="str">
        <f t="shared" ref="AF390:AF404" si="344">+IFERROR((V390/P390)-1,"")</f>
        <v/>
      </c>
      <c r="AG390" s="190" t="str">
        <f t="shared" ref="AG390:AG404" si="345">+IFERROR((W390/Q390)-1,"")</f>
        <v/>
      </c>
      <c r="AH390" s="190" t="str">
        <f t="shared" ref="AH390:AH404" si="346">+IFERROR((Z390/Y390)-1,"")</f>
        <v/>
      </c>
      <c r="AI390" s="21"/>
      <c r="AJ390" s="154"/>
      <c r="AK390" s="13"/>
    </row>
    <row r="391" spans="2:37">
      <c r="B391" s="96"/>
      <c r="D391" s="100" t="s">
        <v>234</v>
      </c>
      <c r="E391" s="5" t="s">
        <v>32</v>
      </c>
      <c r="F391" s="33">
        <f>+SUM(F392:F395)</f>
        <v>0</v>
      </c>
      <c r="G391" s="33">
        <f t="shared" ref="G391:W391" si="347">+SUM(G392:G395)</f>
        <v>0</v>
      </c>
      <c r="H391" s="33">
        <f t="shared" si="347"/>
        <v>0</v>
      </c>
      <c r="I391" s="33">
        <f t="shared" si="347"/>
        <v>0</v>
      </c>
      <c r="J391" s="33">
        <f t="shared" si="347"/>
        <v>0</v>
      </c>
      <c r="K391" s="33">
        <f t="shared" si="347"/>
        <v>0</v>
      </c>
      <c r="L391" s="33">
        <f t="shared" si="347"/>
        <v>0</v>
      </c>
      <c r="M391" s="33">
        <f t="shared" si="347"/>
        <v>0</v>
      </c>
      <c r="N391" s="33">
        <f t="shared" si="347"/>
        <v>0</v>
      </c>
      <c r="O391" s="33">
        <f t="shared" si="347"/>
        <v>0</v>
      </c>
      <c r="P391" s="33">
        <f t="shared" si="347"/>
        <v>0</v>
      </c>
      <c r="Q391" s="33">
        <f t="shared" si="347"/>
        <v>0</v>
      </c>
      <c r="R391" s="33">
        <f t="shared" si="347"/>
        <v>0</v>
      </c>
      <c r="S391" s="33">
        <f t="shared" si="347"/>
        <v>0</v>
      </c>
      <c r="T391" s="33">
        <f t="shared" si="347"/>
        <v>0</v>
      </c>
      <c r="U391" s="33">
        <f t="shared" si="347"/>
        <v>0</v>
      </c>
      <c r="V391" s="33">
        <f t="shared" si="347"/>
        <v>0</v>
      </c>
      <c r="W391" s="33">
        <f t="shared" si="347"/>
        <v>0</v>
      </c>
      <c r="X391" s="33">
        <f t="shared" ref="X391:X400" si="348">+SUM(F391:Q391)</f>
        <v>0</v>
      </c>
      <c r="Y391" s="33">
        <f t="shared" ref="Y391:Y400" si="349">+SUM(F391:K391)</f>
        <v>0</v>
      </c>
      <c r="Z391" s="33">
        <f t="shared" si="339"/>
        <v>0</v>
      </c>
      <c r="AA391" s="181"/>
      <c r="AB391" s="190" t="str">
        <f t="shared" si="340"/>
        <v/>
      </c>
      <c r="AC391" s="190" t="str">
        <f t="shared" si="341"/>
        <v/>
      </c>
      <c r="AD391" s="190" t="str">
        <f t="shared" si="342"/>
        <v/>
      </c>
      <c r="AE391" s="190" t="str">
        <f t="shared" si="343"/>
        <v/>
      </c>
      <c r="AF391" s="190" t="str">
        <f t="shared" si="344"/>
        <v/>
      </c>
      <c r="AG391" s="190" t="str">
        <f t="shared" si="345"/>
        <v/>
      </c>
      <c r="AH391" s="190" t="str">
        <f t="shared" si="346"/>
        <v/>
      </c>
      <c r="AI391" s="181"/>
      <c r="AJ391" s="97"/>
      <c r="AK391" s="35"/>
    </row>
    <row r="392" spans="2:37">
      <c r="B392" s="96"/>
      <c r="D392" s="177" t="s">
        <v>141</v>
      </c>
      <c r="E392" s="5" t="s">
        <v>32</v>
      </c>
      <c r="F392" s="65"/>
      <c r="G392" s="65"/>
      <c r="H392" s="65"/>
      <c r="I392" s="65"/>
      <c r="J392" s="65"/>
      <c r="K392" s="65"/>
      <c r="L392" s="65"/>
      <c r="M392" s="65"/>
      <c r="N392" s="65"/>
      <c r="O392" s="65"/>
      <c r="P392" s="65"/>
      <c r="Q392" s="65"/>
      <c r="R392" s="65"/>
      <c r="S392" s="65"/>
      <c r="T392" s="65"/>
      <c r="U392" s="65"/>
      <c r="V392" s="65"/>
      <c r="W392" s="65"/>
      <c r="X392" s="33">
        <f t="shared" si="348"/>
        <v>0</v>
      </c>
      <c r="Y392" s="33">
        <f t="shared" si="349"/>
        <v>0</v>
      </c>
      <c r="Z392" s="33">
        <f t="shared" si="339"/>
        <v>0</v>
      </c>
      <c r="AA392" s="178"/>
      <c r="AB392" s="190" t="str">
        <f t="shared" si="340"/>
        <v/>
      </c>
      <c r="AC392" s="190" t="str">
        <f t="shared" si="341"/>
        <v/>
      </c>
      <c r="AD392" s="190" t="str">
        <f t="shared" si="342"/>
        <v/>
      </c>
      <c r="AE392" s="190" t="str">
        <f t="shared" si="343"/>
        <v/>
      </c>
      <c r="AF392" s="190" t="str">
        <f t="shared" si="344"/>
        <v/>
      </c>
      <c r="AG392" s="190" t="str">
        <f t="shared" si="345"/>
        <v/>
      </c>
      <c r="AH392" s="190" t="str">
        <f t="shared" si="346"/>
        <v/>
      </c>
      <c r="AI392" s="178"/>
      <c r="AJ392" s="179"/>
      <c r="AK392" s="35"/>
    </row>
    <row r="393" spans="2:37">
      <c r="B393" s="96"/>
      <c r="D393" s="177" t="s">
        <v>142</v>
      </c>
      <c r="E393" s="5" t="s">
        <v>32</v>
      </c>
      <c r="F393" s="65"/>
      <c r="G393" s="65"/>
      <c r="H393" s="65"/>
      <c r="I393" s="65"/>
      <c r="J393" s="65"/>
      <c r="K393" s="65"/>
      <c r="L393" s="65"/>
      <c r="M393" s="65"/>
      <c r="N393" s="65"/>
      <c r="O393" s="65"/>
      <c r="P393" s="65"/>
      <c r="Q393" s="65"/>
      <c r="R393" s="65"/>
      <c r="S393" s="65"/>
      <c r="T393" s="65"/>
      <c r="U393" s="65"/>
      <c r="V393" s="65"/>
      <c r="W393" s="65"/>
      <c r="X393" s="33">
        <f t="shared" si="348"/>
        <v>0</v>
      </c>
      <c r="Y393" s="33">
        <f t="shared" si="349"/>
        <v>0</v>
      </c>
      <c r="Z393" s="33">
        <f t="shared" si="339"/>
        <v>0</v>
      </c>
      <c r="AA393" s="178"/>
      <c r="AB393" s="190" t="str">
        <f t="shared" si="340"/>
        <v/>
      </c>
      <c r="AC393" s="190" t="str">
        <f t="shared" si="341"/>
        <v/>
      </c>
      <c r="AD393" s="190" t="str">
        <f t="shared" si="342"/>
        <v/>
      </c>
      <c r="AE393" s="190" t="str">
        <f t="shared" si="343"/>
        <v/>
      </c>
      <c r="AF393" s="190" t="str">
        <f t="shared" si="344"/>
        <v/>
      </c>
      <c r="AG393" s="190" t="str">
        <f t="shared" si="345"/>
        <v/>
      </c>
      <c r="AH393" s="190" t="str">
        <f t="shared" si="346"/>
        <v/>
      </c>
      <c r="AI393" s="178"/>
      <c r="AJ393" s="179"/>
      <c r="AK393" s="35"/>
    </row>
    <row r="394" spans="2:37">
      <c r="B394" s="96"/>
      <c r="D394" s="177" t="s">
        <v>143</v>
      </c>
      <c r="E394" s="5" t="s">
        <v>32</v>
      </c>
      <c r="F394" s="65"/>
      <c r="G394" s="65"/>
      <c r="H394" s="65"/>
      <c r="I394" s="65"/>
      <c r="J394" s="65"/>
      <c r="K394" s="65"/>
      <c r="L394" s="65"/>
      <c r="M394" s="65"/>
      <c r="N394" s="65"/>
      <c r="O394" s="65"/>
      <c r="P394" s="65"/>
      <c r="Q394" s="65"/>
      <c r="R394" s="65"/>
      <c r="S394" s="65"/>
      <c r="T394" s="65"/>
      <c r="U394" s="65"/>
      <c r="V394" s="65"/>
      <c r="W394" s="65"/>
      <c r="X394" s="33">
        <f t="shared" si="348"/>
        <v>0</v>
      </c>
      <c r="Y394" s="33">
        <f t="shared" si="349"/>
        <v>0</v>
      </c>
      <c r="Z394" s="33">
        <f t="shared" si="339"/>
        <v>0</v>
      </c>
      <c r="AA394" s="178"/>
      <c r="AB394" s="190" t="str">
        <f t="shared" si="340"/>
        <v/>
      </c>
      <c r="AC394" s="190" t="str">
        <f t="shared" si="341"/>
        <v/>
      </c>
      <c r="AD394" s="190" t="str">
        <f t="shared" si="342"/>
        <v/>
      </c>
      <c r="AE394" s="190" t="str">
        <f t="shared" si="343"/>
        <v/>
      </c>
      <c r="AF394" s="190" t="str">
        <f t="shared" si="344"/>
        <v/>
      </c>
      <c r="AG394" s="190" t="str">
        <f t="shared" si="345"/>
        <v/>
      </c>
      <c r="AH394" s="190" t="str">
        <f t="shared" si="346"/>
        <v/>
      </c>
      <c r="AI394" s="178"/>
      <c r="AJ394" s="179"/>
      <c r="AK394" s="35"/>
    </row>
    <row r="395" spans="2:37">
      <c r="B395" s="96"/>
      <c r="D395" s="177" t="s">
        <v>231</v>
      </c>
      <c r="E395" s="5" t="s">
        <v>32</v>
      </c>
      <c r="F395" s="65"/>
      <c r="G395" s="65"/>
      <c r="H395" s="65"/>
      <c r="I395" s="65"/>
      <c r="J395" s="65"/>
      <c r="K395" s="65"/>
      <c r="L395" s="65"/>
      <c r="M395" s="65"/>
      <c r="N395" s="65"/>
      <c r="O395" s="65"/>
      <c r="P395" s="65"/>
      <c r="Q395" s="65"/>
      <c r="R395" s="65"/>
      <c r="S395" s="65"/>
      <c r="T395" s="65"/>
      <c r="U395" s="65"/>
      <c r="V395" s="65"/>
      <c r="W395" s="65"/>
      <c r="X395" s="33">
        <f t="shared" si="348"/>
        <v>0</v>
      </c>
      <c r="Y395" s="33">
        <f t="shared" si="349"/>
        <v>0</v>
      </c>
      <c r="Z395" s="33">
        <f t="shared" si="339"/>
        <v>0</v>
      </c>
      <c r="AA395" s="178"/>
      <c r="AB395" s="190" t="str">
        <f t="shared" si="340"/>
        <v/>
      </c>
      <c r="AC395" s="190" t="str">
        <f t="shared" si="341"/>
        <v/>
      </c>
      <c r="AD395" s="190" t="str">
        <f t="shared" si="342"/>
        <v/>
      </c>
      <c r="AE395" s="190" t="str">
        <f t="shared" si="343"/>
        <v/>
      </c>
      <c r="AF395" s="190" t="str">
        <f t="shared" si="344"/>
        <v/>
      </c>
      <c r="AG395" s="190" t="str">
        <f t="shared" si="345"/>
        <v/>
      </c>
      <c r="AH395" s="190" t="str">
        <f t="shared" si="346"/>
        <v/>
      </c>
      <c r="AI395" s="178"/>
      <c r="AJ395" s="179"/>
      <c r="AK395" s="35"/>
    </row>
    <row r="396" spans="2:37">
      <c r="B396" s="96"/>
      <c r="D396" s="100" t="s">
        <v>235</v>
      </c>
      <c r="E396" s="5" t="s">
        <v>32</v>
      </c>
      <c r="F396" s="33">
        <f>+SUM(F397:F400)</f>
        <v>0</v>
      </c>
      <c r="G396" s="33">
        <f t="shared" ref="G396:W396" si="350">+SUM(G397:G400)</f>
        <v>0</v>
      </c>
      <c r="H396" s="33">
        <f t="shared" si="350"/>
        <v>0</v>
      </c>
      <c r="I396" s="33">
        <f t="shared" si="350"/>
        <v>0</v>
      </c>
      <c r="J396" s="33">
        <f t="shared" si="350"/>
        <v>0</v>
      </c>
      <c r="K396" s="33">
        <f t="shared" si="350"/>
        <v>0</v>
      </c>
      <c r="L396" s="33">
        <f t="shared" si="350"/>
        <v>0</v>
      </c>
      <c r="M396" s="33">
        <f t="shared" si="350"/>
        <v>0</v>
      </c>
      <c r="N396" s="33">
        <f t="shared" si="350"/>
        <v>0</v>
      </c>
      <c r="O396" s="33">
        <f t="shared" si="350"/>
        <v>0</v>
      </c>
      <c r="P396" s="33">
        <f t="shared" si="350"/>
        <v>0</v>
      </c>
      <c r="Q396" s="33">
        <f t="shared" si="350"/>
        <v>0</v>
      </c>
      <c r="R396" s="33">
        <f t="shared" si="350"/>
        <v>0</v>
      </c>
      <c r="S396" s="33">
        <f t="shared" si="350"/>
        <v>0</v>
      </c>
      <c r="T396" s="33">
        <f t="shared" si="350"/>
        <v>0</v>
      </c>
      <c r="U396" s="33">
        <f t="shared" si="350"/>
        <v>0</v>
      </c>
      <c r="V396" s="33">
        <f t="shared" si="350"/>
        <v>0</v>
      </c>
      <c r="W396" s="33">
        <f t="shared" si="350"/>
        <v>0</v>
      </c>
      <c r="X396" s="33">
        <f t="shared" si="348"/>
        <v>0</v>
      </c>
      <c r="Y396" s="33">
        <f t="shared" si="349"/>
        <v>0</v>
      </c>
      <c r="Z396" s="33">
        <f t="shared" si="339"/>
        <v>0</v>
      </c>
      <c r="AA396" s="178"/>
      <c r="AB396" s="190" t="str">
        <f t="shared" si="340"/>
        <v/>
      </c>
      <c r="AC396" s="190" t="str">
        <f t="shared" si="341"/>
        <v/>
      </c>
      <c r="AD396" s="190" t="str">
        <f t="shared" si="342"/>
        <v/>
      </c>
      <c r="AE396" s="190" t="str">
        <f t="shared" si="343"/>
        <v/>
      </c>
      <c r="AF396" s="190" t="str">
        <f t="shared" si="344"/>
        <v/>
      </c>
      <c r="AG396" s="190" t="str">
        <f t="shared" si="345"/>
        <v/>
      </c>
      <c r="AH396" s="190" t="str">
        <f t="shared" si="346"/>
        <v/>
      </c>
      <c r="AI396" s="178"/>
      <c r="AJ396" s="179"/>
      <c r="AK396" s="35"/>
    </row>
    <row r="397" spans="2:37" ht="16.5" customHeight="1">
      <c r="B397" s="96"/>
      <c r="D397" s="177" t="s">
        <v>141</v>
      </c>
      <c r="E397" s="5" t="s">
        <v>32</v>
      </c>
      <c r="F397" s="65"/>
      <c r="G397" s="65"/>
      <c r="H397" s="65"/>
      <c r="I397" s="65"/>
      <c r="J397" s="65"/>
      <c r="K397" s="65"/>
      <c r="L397" s="65"/>
      <c r="M397" s="65"/>
      <c r="N397" s="65"/>
      <c r="O397" s="65"/>
      <c r="P397" s="65"/>
      <c r="Q397" s="65"/>
      <c r="R397" s="65"/>
      <c r="S397" s="65"/>
      <c r="T397" s="65"/>
      <c r="U397" s="65"/>
      <c r="V397" s="65"/>
      <c r="W397" s="65"/>
      <c r="X397" s="33">
        <f t="shared" si="348"/>
        <v>0</v>
      </c>
      <c r="Y397" s="33">
        <f t="shared" si="349"/>
        <v>0</v>
      </c>
      <c r="Z397" s="33">
        <f t="shared" si="339"/>
        <v>0</v>
      </c>
      <c r="AA397" s="178"/>
      <c r="AB397" s="190" t="str">
        <f t="shared" si="340"/>
        <v/>
      </c>
      <c r="AC397" s="190" t="str">
        <f t="shared" si="341"/>
        <v/>
      </c>
      <c r="AD397" s="190" t="str">
        <f t="shared" si="342"/>
        <v/>
      </c>
      <c r="AE397" s="190" t="str">
        <f t="shared" si="343"/>
        <v/>
      </c>
      <c r="AF397" s="190" t="str">
        <f t="shared" si="344"/>
        <v/>
      </c>
      <c r="AG397" s="190" t="str">
        <f t="shared" si="345"/>
        <v/>
      </c>
      <c r="AH397" s="190" t="str">
        <f t="shared" si="346"/>
        <v/>
      </c>
      <c r="AI397" s="178"/>
      <c r="AJ397" s="179"/>
      <c r="AK397" s="35"/>
    </row>
    <row r="398" spans="2:37" ht="16.5" customHeight="1">
      <c r="B398" s="96"/>
      <c r="D398" s="177" t="s">
        <v>142</v>
      </c>
      <c r="E398" s="5" t="s">
        <v>32</v>
      </c>
      <c r="F398" s="65"/>
      <c r="G398" s="65"/>
      <c r="H398" s="65"/>
      <c r="I398" s="65"/>
      <c r="J398" s="65"/>
      <c r="K398" s="65"/>
      <c r="L398" s="65"/>
      <c r="M398" s="65"/>
      <c r="N398" s="65"/>
      <c r="O398" s="65"/>
      <c r="P398" s="65"/>
      <c r="Q398" s="65"/>
      <c r="R398" s="65"/>
      <c r="S398" s="65"/>
      <c r="T398" s="65"/>
      <c r="U398" s="65"/>
      <c r="V398" s="65"/>
      <c r="W398" s="65"/>
      <c r="X398" s="33">
        <f t="shared" si="348"/>
        <v>0</v>
      </c>
      <c r="Y398" s="33">
        <f t="shared" si="349"/>
        <v>0</v>
      </c>
      <c r="Z398" s="33">
        <f t="shared" si="339"/>
        <v>0</v>
      </c>
      <c r="AA398" s="178"/>
      <c r="AB398" s="190" t="str">
        <f t="shared" si="340"/>
        <v/>
      </c>
      <c r="AC398" s="190" t="str">
        <f t="shared" si="341"/>
        <v/>
      </c>
      <c r="AD398" s="190" t="str">
        <f t="shared" si="342"/>
        <v/>
      </c>
      <c r="AE398" s="190" t="str">
        <f t="shared" si="343"/>
        <v/>
      </c>
      <c r="AF398" s="190" t="str">
        <f t="shared" si="344"/>
        <v/>
      </c>
      <c r="AG398" s="190" t="str">
        <f t="shared" si="345"/>
        <v/>
      </c>
      <c r="AH398" s="190" t="str">
        <f t="shared" si="346"/>
        <v/>
      </c>
      <c r="AI398" s="178"/>
      <c r="AJ398" s="179"/>
      <c r="AK398" s="35"/>
    </row>
    <row r="399" spans="2:37" ht="16.5" customHeight="1">
      <c r="B399" s="96"/>
      <c r="D399" s="177" t="s">
        <v>143</v>
      </c>
      <c r="E399" s="5" t="s">
        <v>32</v>
      </c>
      <c r="F399" s="65"/>
      <c r="G399" s="65"/>
      <c r="H399" s="65"/>
      <c r="I399" s="65"/>
      <c r="J399" s="65"/>
      <c r="K399" s="65"/>
      <c r="L399" s="65"/>
      <c r="M399" s="65"/>
      <c r="N399" s="65"/>
      <c r="O399" s="65"/>
      <c r="P399" s="65"/>
      <c r="Q399" s="65"/>
      <c r="R399" s="65"/>
      <c r="S399" s="65"/>
      <c r="T399" s="65"/>
      <c r="U399" s="65"/>
      <c r="V399" s="65"/>
      <c r="W399" s="65"/>
      <c r="X399" s="33">
        <f t="shared" si="348"/>
        <v>0</v>
      </c>
      <c r="Y399" s="33">
        <f t="shared" si="349"/>
        <v>0</v>
      </c>
      <c r="Z399" s="33">
        <f t="shared" si="339"/>
        <v>0</v>
      </c>
      <c r="AA399" s="178"/>
      <c r="AB399" s="190" t="str">
        <f t="shared" si="340"/>
        <v/>
      </c>
      <c r="AC399" s="190" t="str">
        <f t="shared" si="341"/>
        <v/>
      </c>
      <c r="AD399" s="190" t="str">
        <f t="shared" si="342"/>
        <v/>
      </c>
      <c r="AE399" s="190" t="str">
        <f t="shared" si="343"/>
        <v/>
      </c>
      <c r="AF399" s="190" t="str">
        <f t="shared" si="344"/>
        <v/>
      </c>
      <c r="AG399" s="190" t="str">
        <f t="shared" si="345"/>
        <v/>
      </c>
      <c r="AH399" s="190" t="str">
        <f t="shared" si="346"/>
        <v/>
      </c>
      <c r="AI399" s="178"/>
      <c r="AJ399" s="179"/>
      <c r="AK399" s="35"/>
    </row>
    <row r="400" spans="2:37" ht="16.5" customHeight="1">
      <c r="B400" s="96"/>
      <c r="D400" s="177" t="s">
        <v>231</v>
      </c>
      <c r="E400" s="5" t="s">
        <v>32</v>
      </c>
      <c r="F400" s="65"/>
      <c r="G400" s="65"/>
      <c r="H400" s="65"/>
      <c r="I400" s="65"/>
      <c r="J400" s="65"/>
      <c r="K400" s="65"/>
      <c r="L400" s="65"/>
      <c r="M400" s="65"/>
      <c r="N400" s="65"/>
      <c r="O400" s="65"/>
      <c r="P400" s="65"/>
      <c r="Q400" s="65"/>
      <c r="R400" s="65"/>
      <c r="S400" s="65"/>
      <c r="T400" s="65"/>
      <c r="U400" s="65"/>
      <c r="V400" s="65"/>
      <c r="W400" s="65"/>
      <c r="X400" s="33">
        <f t="shared" si="348"/>
        <v>0</v>
      </c>
      <c r="Y400" s="33">
        <f t="shared" si="349"/>
        <v>0</v>
      </c>
      <c r="Z400" s="33">
        <f t="shared" si="339"/>
        <v>0</v>
      </c>
      <c r="AA400" s="178"/>
      <c r="AB400" s="190" t="str">
        <f t="shared" si="340"/>
        <v/>
      </c>
      <c r="AC400" s="190" t="str">
        <f t="shared" si="341"/>
        <v/>
      </c>
      <c r="AD400" s="190" t="str">
        <f t="shared" si="342"/>
        <v/>
      </c>
      <c r="AE400" s="190" t="str">
        <f t="shared" si="343"/>
        <v/>
      </c>
      <c r="AF400" s="190" t="str">
        <f t="shared" si="344"/>
        <v/>
      </c>
      <c r="AG400" s="190" t="str">
        <f t="shared" si="345"/>
        <v/>
      </c>
      <c r="AH400" s="190" t="str">
        <f t="shared" si="346"/>
        <v/>
      </c>
      <c r="AI400" s="178"/>
      <c r="AJ400" s="179"/>
      <c r="AK400" s="35"/>
    </row>
    <row r="401" spans="2:37">
      <c r="B401" s="9"/>
      <c r="D401" s="97" t="s">
        <v>202</v>
      </c>
      <c r="E401" s="5" t="s">
        <v>32</v>
      </c>
      <c r="F401" s="33">
        <f>SUM(F402:F404)</f>
        <v>0</v>
      </c>
      <c r="G401" s="33">
        <f t="shared" ref="G401:W401" si="351">SUM(G402:G404)</f>
        <v>0</v>
      </c>
      <c r="H401" s="33">
        <f t="shared" si="351"/>
        <v>0</v>
      </c>
      <c r="I401" s="33">
        <f t="shared" si="351"/>
        <v>0</v>
      </c>
      <c r="J401" s="33">
        <f t="shared" si="351"/>
        <v>0</v>
      </c>
      <c r="K401" s="33">
        <f t="shared" si="351"/>
        <v>0</v>
      </c>
      <c r="L401" s="33">
        <f t="shared" si="351"/>
        <v>0</v>
      </c>
      <c r="M401" s="33">
        <f t="shared" si="351"/>
        <v>0</v>
      </c>
      <c r="N401" s="33">
        <f t="shared" si="351"/>
        <v>0</v>
      </c>
      <c r="O401" s="33">
        <f t="shared" si="351"/>
        <v>0</v>
      </c>
      <c r="P401" s="33">
        <f t="shared" si="351"/>
        <v>0</v>
      </c>
      <c r="Q401" s="33">
        <f t="shared" si="351"/>
        <v>0</v>
      </c>
      <c r="R401" s="33">
        <f t="shared" si="351"/>
        <v>0</v>
      </c>
      <c r="S401" s="33">
        <f t="shared" si="351"/>
        <v>0</v>
      </c>
      <c r="T401" s="33">
        <f t="shared" si="351"/>
        <v>0</v>
      </c>
      <c r="U401" s="33">
        <f t="shared" si="351"/>
        <v>0</v>
      </c>
      <c r="V401" s="33">
        <f t="shared" si="351"/>
        <v>0</v>
      </c>
      <c r="W401" s="33">
        <f t="shared" si="351"/>
        <v>0</v>
      </c>
      <c r="X401" s="33">
        <f t="shared" si="337"/>
        <v>0</v>
      </c>
      <c r="Y401" s="33">
        <f t="shared" si="338"/>
        <v>0</v>
      </c>
      <c r="Z401" s="33">
        <f t="shared" si="339"/>
        <v>0</v>
      </c>
      <c r="AA401" s="21"/>
      <c r="AB401" s="190" t="str">
        <f t="shared" si="340"/>
        <v/>
      </c>
      <c r="AC401" s="190" t="str">
        <f t="shared" si="341"/>
        <v/>
      </c>
      <c r="AD401" s="190" t="str">
        <f t="shared" si="342"/>
        <v/>
      </c>
      <c r="AE401" s="190" t="str">
        <f t="shared" si="343"/>
        <v/>
      </c>
      <c r="AF401" s="190" t="str">
        <f t="shared" si="344"/>
        <v/>
      </c>
      <c r="AG401" s="190" t="str">
        <f t="shared" si="345"/>
        <v/>
      </c>
      <c r="AH401" s="190" t="str">
        <f t="shared" si="346"/>
        <v/>
      </c>
      <c r="AI401" s="21"/>
      <c r="AJ401" s="154"/>
      <c r="AK401" s="13"/>
    </row>
    <row r="402" spans="2:37">
      <c r="B402" s="9"/>
      <c r="D402" s="106" t="s">
        <v>236</v>
      </c>
      <c r="E402" s="5" t="s">
        <v>32</v>
      </c>
      <c r="F402" s="65"/>
      <c r="G402" s="65"/>
      <c r="H402" s="65"/>
      <c r="I402" s="65"/>
      <c r="J402" s="65"/>
      <c r="K402" s="65"/>
      <c r="L402" s="65"/>
      <c r="M402" s="65"/>
      <c r="N402" s="65"/>
      <c r="O402" s="65"/>
      <c r="P402" s="65"/>
      <c r="Q402" s="65"/>
      <c r="R402" s="65"/>
      <c r="S402" s="65"/>
      <c r="T402" s="65"/>
      <c r="U402" s="65"/>
      <c r="V402" s="65"/>
      <c r="W402" s="65"/>
      <c r="X402" s="33">
        <f t="shared" si="337"/>
        <v>0</v>
      </c>
      <c r="Y402" s="33">
        <f t="shared" si="338"/>
        <v>0</v>
      </c>
      <c r="Z402" s="33">
        <f t="shared" si="339"/>
        <v>0</v>
      </c>
      <c r="AA402" s="21"/>
      <c r="AB402" s="190" t="str">
        <f t="shared" si="340"/>
        <v/>
      </c>
      <c r="AC402" s="190" t="str">
        <f t="shared" si="341"/>
        <v/>
      </c>
      <c r="AD402" s="190" t="str">
        <f t="shared" si="342"/>
        <v/>
      </c>
      <c r="AE402" s="190" t="str">
        <f t="shared" si="343"/>
        <v/>
      </c>
      <c r="AF402" s="190" t="str">
        <f t="shared" si="344"/>
        <v/>
      </c>
      <c r="AG402" s="190" t="str">
        <f t="shared" si="345"/>
        <v/>
      </c>
      <c r="AH402" s="190" t="str">
        <f t="shared" si="346"/>
        <v/>
      </c>
      <c r="AI402" s="21"/>
      <c r="AJ402" s="154"/>
      <c r="AK402" s="13"/>
    </row>
    <row r="403" spans="2:37">
      <c r="B403" s="9"/>
      <c r="D403" s="106" t="s">
        <v>33</v>
      </c>
      <c r="E403" s="5" t="s">
        <v>32</v>
      </c>
      <c r="F403" s="65"/>
      <c r="G403" s="65"/>
      <c r="H403" s="65"/>
      <c r="I403" s="65"/>
      <c r="J403" s="65"/>
      <c r="K403" s="65"/>
      <c r="L403" s="65"/>
      <c r="M403" s="65"/>
      <c r="N403" s="65"/>
      <c r="O403" s="65"/>
      <c r="P403" s="65"/>
      <c r="Q403" s="65"/>
      <c r="R403" s="65"/>
      <c r="S403" s="65"/>
      <c r="T403" s="65"/>
      <c r="U403" s="65"/>
      <c r="V403" s="65"/>
      <c r="W403" s="65"/>
      <c r="X403" s="33">
        <f t="shared" si="337"/>
        <v>0</v>
      </c>
      <c r="Y403" s="33">
        <f t="shared" si="338"/>
        <v>0</v>
      </c>
      <c r="Z403" s="33">
        <f t="shared" si="339"/>
        <v>0</v>
      </c>
      <c r="AA403" s="21"/>
      <c r="AB403" s="190" t="str">
        <f t="shared" si="340"/>
        <v/>
      </c>
      <c r="AC403" s="190" t="str">
        <f t="shared" si="341"/>
        <v/>
      </c>
      <c r="AD403" s="190" t="str">
        <f t="shared" si="342"/>
        <v/>
      </c>
      <c r="AE403" s="190" t="str">
        <f t="shared" si="343"/>
        <v/>
      </c>
      <c r="AF403" s="190" t="str">
        <f t="shared" si="344"/>
        <v/>
      </c>
      <c r="AG403" s="190" t="str">
        <f t="shared" si="345"/>
        <v/>
      </c>
      <c r="AH403" s="190" t="str">
        <f t="shared" si="346"/>
        <v/>
      </c>
      <c r="AI403" s="21"/>
      <c r="AJ403" s="154"/>
      <c r="AK403" s="13"/>
    </row>
    <row r="404" spans="2:37">
      <c r="B404" s="9"/>
      <c r="D404" s="140" t="s">
        <v>150</v>
      </c>
      <c r="E404" s="5" t="s">
        <v>32</v>
      </c>
      <c r="F404" s="65"/>
      <c r="G404" s="65"/>
      <c r="H404" s="65"/>
      <c r="I404" s="65"/>
      <c r="J404" s="65"/>
      <c r="K404" s="65"/>
      <c r="L404" s="65"/>
      <c r="M404" s="65"/>
      <c r="N404" s="65"/>
      <c r="O404" s="65"/>
      <c r="P404" s="65"/>
      <c r="Q404" s="65"/>
      <c r="R404" s="65"/>
      <c r="S404" s="65"/>
      <c r="T404" s="65"/>
      <c r="U404" s="65"/>
      <c r="V404" s="65"/>
      <c r="W404" s="65"/>
      <c r="X404" s="33">
        <f t="shared" si="337"/>
        <v>0</v>
      </c>
      <c r="Y404" s="33">
        <f t="shared" si="338"/>
        <v>0</v>
      </c>
      <c r="Z404" s="33">
        <f t="shared" si="339"/>
        <v>0</v>
      </c>
      <c r="AA404" s="21"/>
      <c r="AB404" s="190" t="str">
        <f t="shared" si="340"/>
        <v/>
      </c>
      <c r="AC404" s="190" t="str">
        <f t="shared" si="341"/>
        <v/>
      </c>
      <c r="AD404" s="190" t="str">
        <f t="shared" si="342"/>
        <v/>
      </c>
      <c r="AE404" s="190" t="str">
        <f t="shared" si="343"/>
        <v/>
      </c>
      <c r="AF404" s="190" t="str">
        <f t="shared" si="344"/>
        <v/>
      </c>
      <c r="AG404" s="190" t="str">
        <f t="shared" si="345"/>
        <v/>
      </c>
      <c r="AH404" s="190" t="str">
        <f t="shared" si="346"/>
        <v/>
      </c>
      <c r="AI404" s="21"/>
      <c r="AJ404" s="154"/>
      <c r="AK404" s="13"/>
    </row>
    <row r="405" spans="2:37">
      <c r="B405" s="9"/>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3"/>
    </row>
    <row r="406" spans="2:37" ht="25.5">
      <c r="B406" s="9"/>
      <c r="C406" s="98" t="s">
        <v>386</v>
      </c>
      <c r="D406" s="134" t="s">
        <v>208</v>
      </c>
      <c r="E406" s="12" t="s">
        <v>47</v>
      </c>
      <c r="F406" s="127">
        <v>43466</v>
      </c>
      <c r="G406" s="127">
        <v>43497</v>
      </c>
      <c r="H406" s="127">
        <v>43525</v>
      </c>
      <c r="I406" s="127">
        <v>43556</v>
      </c>
      <c r="J406" s="127">
        <v>43586</v>
      </c>
      <c r="K406" s="127">
        <v>43617</v>
      </c>
      <c r="L406" s="127">
        <v>43647</v>
      </c>
      <c r="M406" s="127">
        <v>43678</v>
      </c>
      <c r="N406" s="127">
        <v>43709</v>
      </c>
      <c r="O406" s="127">
        <v>43739</v>
      </c>
      <c r="P406" s="127">
        <v>43770</v>
      </c>
      <c r="Q406" s="127">
        <v>43800</v>
      </c>
      <c r="R406" s="191">
        <v>44013</v>
      </c>
      <c r="S406" s="191">
        <v>44044</v>
      </c>
      <c r="T406" s="191">
        <v>44075</v>
      </c>
      <c r="U406" s="191">
        <v>44105</v>
      </c>
      <c r="V406" s="191">
        <v>44136</v>
      </c>
      <c r="W406" s="191">
        <v>44166</v>
      </c>
      <c r="X406" s="192">
        <v>2019</v>
      </c>
      <c r="Y406" s="193" t="s">
        <v>302</v>
      </c>
      <c r="Z406" s="193" t="s">
        <v>303</v>
      </c>
      <c r="AA406" s="192"/>
      <c r="AB406" s="194" t="s">
        <v>296</v>
      </c>
      <c r="AC406" s="194" t="s">
        <v>297</v>
      </c>
      <c r="AD406" s="194" t="s">
        <v>298</v>
      </c>
      <c r="AE406" s="194" t="s">
        <v>299</v>
      </c>
      <c r="AF406" s="194" t="s">
        <v>300</v>
      </c>
      <c r="AG406" s="194" t="s">
        <v>301</v>
      </c>
      <c r="AH406" s="194" t="s">
        <v>304</v>
      </c>
      <c r="AI406" s="12"/>
      <c r="AJ406" s="12" t="s">
        <v>31</v>
      </c>
      <c r="AK406" s="13"/>
    </row>
    <row r="407" spans="2:37">
      <c r="B407" s="9"/>
      <c r="D407" s="125" t="s">
        <v>135</v>
      </c>
      <c r="E407" s="5" t="s">
        <v>32</v>
      </c>
      <c r="F407" s="33">
        <f>F408+F409</f>
        <v>0</v>
      </c>
      <c r="G407" s="33">
        <f t="shared" ref="G407:W407" si="352">G408+G409</f>
        <v>0</v>
      </c>
      <c r="H407" s="33">
        <f t="shared" si="352"/>
        <v>0</v>
      </c>
      <c r="I407" s="33">
        <f t="shared" si="352"/>
        <v>0</v>
      </c>
      <c r="J407" s="33">
        <f t="shared" si="352"/>
        <v>0</v>
      </c>
      <c r="K407" s="33">
        <f t="shared" si="352"/>
        <v>0</v>
      </c>
      <c r="L407" s="33">
        <f t="shared" si="352"/>
        <v>0</v>
      </c>
      <c r="M407" s="33">
        <f t="shared" si="352"/>
        <v>0</v>
      </c>
      <c r="N407" s="33">
        <f t="shared" si="352"/>
        <v>0</v>
      </c>
      <c r="O407" s="33">
        <f t="shared" si="352"/>
        <v>0</v>
      </c>
      <c r="P407" s="33">
        <f t="shared" si="352"/>
        <v>0</v>
      </c>
      <c r="Q407" s="33">
        <f t="shared" si="352"/>
        <v>0</v>
      </c>
      <c r="R407" s="33">
        <f t="shared" si="352"/>
        <v>0</v>
      </c>
      <c r="S407" s="33">
        <f t="shared" si="352"/>
        <v>0</v>
      </c>
      <c r="T407" s="33">
        <f t="shared" si="352"/>
        <v>0</v>
      </c>
      <c r="U407" s="33">
        <f t="shared" si="352"/>
        <v>0</v>
      </c>
      <c r="V407" s="33">
        <f t="shared" si="352"/>
        <v>0</v>
      </c>
      <c r="W407" s="33">
        <f t="shared" si="352"/>
        <v>0</v>
      </c>
      <c r="X407" s="33">
        <f t="shared" ref="X407:X409" si="353">+SUM(F407:Q407)</f>
        <v>0</v>
      </c>
      <c r="Y407" s="33">
        <f t="shared" ref="Y407:Y409" si="354">+SUM(F407:K407)</f>
        <v>0</v>
      </c>
      <c r="Z407" s="33">
        <f t="shared" ref="Z407:Z409" si="355">+SUM(R407:W407)</f>
        <v>0</v>
      </c>
      <c r="AA407" s="20"/>
      <c r="AB407" s="190" t="str">
        <f t="shared" ref="AB407:AB409" si="356">+IFERROR((R407/L407)-1,"")</f>
        <v/>
      </c>
      <c r="AC407" s="190" t="str">
        <f t="shared" ref="AC407:AC409" si="357">+IFERROR((S407/M407)-1,"")</f>
        <v/>
      </c>
      <c r="AD407" s="190" t="str">
        <f t="shared" ref="AD407:AD409" si="358">+IFERROR((T407/N407)-1,"")</f>
        <v/>
      </c>
      <c r="AE407" s="190" t="str">
        <f t="shared" ref="AE407:AE409" si="359">+IFERROR((U407/O407)-1,"")</f>
        <v/>
      </c>
      <c r="AF407" s="190" t="str">
        <f t="shared" ref="AF407:AF409" si="360">+IFERROR((V407/P407)-1,"")</f>
        <v/>
      </c>
      <c r="AG407" s="190" t="str">
        <f t="shared" ref="AG407:AG409" si="361">+IFERROR((W407/Q407)-1,"")</f>
        <v/>
      </c>
      <c r="AH407" s="190" t="str">
        <f t="shared" ref="AH407:AH409" si="362">+IFERROR((Z407/Y407)-1,"")</f>
        <v/>
      </c>
      <c r="AI407" s="20"/>
      <c r="AJ407" s="62"/>
      <c r="AK407" s="13"/>
    </row>
    <row r="408" spans="2:37" ht="24.75" customHeight="1">
      <c r="B408" s="96"/>
      <c r="D408" s="177" t="s">
        <v>174</v>
      </c>
      <c r="E408" s="5" t="s">
        <v>32</v>
      </c>
      <c r="F408" s="65"/>
      <c r="G408" s="65"/>
      <c r="H408" s="65"/>
      <c r="I408" s="65"/>
      <c r="J408" s="65"/>
      <c r="K408" s="65"/>
      <c r="L408" s="65"/>
      <c r="M408" s="65"/>
      <c r="N408" s="65"/>
      <c r="O408" s="65"/>
      <c r="P408" s="65"/>
      <c r="Q408" s="65"/>
      <c r="R408" s="65"/>
      <c r="S408" s="65"/>
      <c r="T408" s="65"/>
      <c r="U408" s="65"/>
      <c r="V408" s="65"/>
      <c r="W408" s="65"/>
      <c r="X408" s="33">
        <f t="shared" si="353"/>
        <v>0</v>
      </c>
      <c r="Y408" s="33">
        <f t="shared" si="354"/>
        <v>0</v>
      </c>
      <c r="Z408" s="33">
        <f t="shared" si="355"/>
        <v>0</v>
      </c>
      <c r="AA408" s="178"/>
      <c r="AB408" s="190" t="str">
        <f t="shared" si="356"/>
        <v/>
      </c>
      <c r="AC408" s="190" t="str">
        <f t="shared" si="357"/>
        <v/>
      </c>
      <c r="AD408" s="190" t="str">
        <f t="shared" si="358"/>
        <v/>
      </c>
      <c r="AE408" s="190" t="str">
        <f t="shared" si="359"/>
        <v/>
      </c>
      <c r="AF408" s="190" t="str">
        <f t="shared" si="360"/>
        <v/>
      </c>
      <c r="AG408" s="190" t="str">
        <f t="shared" si="361"/>
        <v/>
      </c>
      <c r="AH408" s="190" t="str">
        <f t="shared" si="362"/>
        <v/>
      </c>
      <c r="AI408" s="178"/>
      <c r="AJ408" s="179"/>
      <c r="AK408" s="35"/>
    </row>
    <row r="409" spans="2:37" ht="16.5" customHeight="1">
      <c r="B409" s="96"/>
      <c r="D409" s="177" t="s">
        <v>228</v>
      </c>
      <c r="E409" s="5" t="s">
        <v>32</v>
      </c>
      <c r="F409" s="65"/>
      <c r="G409" s="65"/>
      <c r="H409" s="65"/>
      <c r="I409" s="65"/>
      <c r="J409" s="65"/>
      <c r="K409" s="65"/>
      <c r="L409" s="65"/>
      <c r="M409" s="65"/>
      <c r="N409" s="65"/>
      <c r="O409" s="65"/>
      <c r="P409" s="65"/>
      <c r="Q409" s="65"/>
      <c r="R409" s="65"/>
      <c r="S409" s="65"/>
      <c r="T409" s="65"/>
      <c r="U409" s="65"/>
      <c r="V409" s="65"/>
      <c r="W409" s="65"/>
      <c r="X409" s="33">
        <f t="shared" si="353"/>
        <v>0</v>
      </c>
      <c r="Y409" s="33">
        <f t="shared" si="354"/>
        <v>0</v>
      </c>
      <c r="Z409" s="33">
        <f t="shared" si="355"/>
        <v>0</v>
      </c>
      <c r="AA409" s="178"/>
      <c r="AB409" s="190" t="str">
        <f t="shared" si="356"/>
        <v/>
      </c>
      <c r="AC409" s="190" t="str">
        <f t="shared" si="357"/>
        <v/>
      </c>
      <c r="AD409" s="190" t="str">
        <f t="shared" si="358"/>
        <v/>
      </c>
      <c r="AE409" s="190" t="str">
        <f t="shared" si="359"/>
        <v/>
      </c>
      <c r="AF409" s="190" t="str">
        <f t="shared" si="360"/>
        <v/>
      </c>
      <c r="AG409" s="190" t="str">
        <f t="shared" si="361"/>
        <v/>
      </c>
      <c r="AH409" s="190" t="str">
        <f t="shared" si="362"/>
        <v/>
      </c>
      <c r="AI409" s="178"/>
      <c r="AJ409" s="179"/>
      <c r="AK409" s="35"/>
    </row>
    <row r="410" spans="2:37" ht="16.5" customHeight="1">
      <c r="B410" s="9"/>
      <c r="D410" s="34"/>
      <c r="W410" s="1"/>
      <c r="AA410" s="23"/>
      <c r="AH410" s="1"/>
      <c r="AK410" s="13"/>
    </row>
    <row r="411" spans="2:37" ht="25.5">
      <c r="B411" s="9"/>
      <c r="C411" s="98" t="s">
        <v>387</v>
      </c>
      <c r="D411" s="133" t="s">
        <v>229</v>
      </c>
      <c r="E411" s="12" t="s">
        <v>47</v>
      </c>
      <c r="F411" s="127">
        <v>43466</v>
      </c>
      <c r="G411" s="127">
        <v>43497</v>
      </c>
      <c r="H411" s="127">
        <v>43525</v>
      </c>
      <c r="I411" s="127">
        <v>43556</v>
      </c>
      <c r="J411" s="127">
        <v>43586</v>
      </c>
      <c r="K411" s="127">
        <v>43617</v>
      </c>
      <c r="L411" s="127">
        <v>43647</v>
      </c>
      <c r="M411" s="127">
        <v>43678</v>
      </c>
      <c r="N411" s="127">
        <v>43709</v>
      </c>
      <c r="O411" s="127">
        <v>43739</v>
      </c>
      <c r="P411" s="127">
        <v>43770</v>
      </c>
      <c r="Q411" s="127">
        <v>43800</v>
      </c>
      <c r="R411" s="191">
        <v>44013</v>
      </c>
      <c r="S411" s="191">
        <v>44044</v>
      </c>
      <c r="T411" s="191">
        <v>44075</v>
      </c>
      <c r="U411" s="191">
        <v>44105</v>
      </c>
      <c r="V411" s="191">
        <v>44136</v>
      </c>
      <c r="W411" s="191">
        <v>44166</v>
      </c>
      <c r="X411" s="192">
        <v>2019</v>
      </c>
      <c r="Y411" s="193" t="s">
        <v>302</v>
      </c>
      <c r="Z411" s="193" t="s">
        <v>303</v>
      </c>
      <c r="AA411" s="192"/>
      <c r="AB411" s="194" t="s">
        <v>296</v>
      </c>
      <c r="AC411" s="194" t="s">
        <v>297</v>
      </c>
      <c r="AD411" s="194" t="s">
        <v>298</v>
      </c>
      <c r="AE411" s="194" t="s">
        <v>299</v>
      </c>
      <c r="AF411" s="194" t="s">
        <v>300</v>
      </c>
      <c r="AG411" s="194" t="s">
        <v>301</v>
      </c>
      <c r="AH411" s="194" t="s">
        <v>304</v>
      </c>
      <c r="AI411" s="12"/>
      <c r="AJ411" s="12" t="s">
        <v>31</v>
      </c>
      <c r="AK411" s="13"/>
    </row>
    <row r="412" spans="2:37">
      <c r="B412" s="9"/>
      <c r="D412" s="176" t="s">
        <v>203</v>
      </c>
      <c r="E412" s="5" t="s">
        <v>32</v>
      </c>
      <c r="F412" s="33">
        <f t="shared" ref="F412:W412" si="363">+SUM(F413:F417)</f>
        <v>0</v>
      </c>
      <c r="G412" s="33">
        <f t="shared" si="363"/>
        <v>0</v>
      </c>
      <c r="H412" s="33">
        <f t="shared" si="363"/>
        <v>0</v>
      </c>
      <c r="I412" s="33">
        <f t="shared" si="363"/>
        <v>0</v>
      </c>
      <c r="J412" s="33">
        <f t="shared" si="363"/>
        <v>0</v>
      </c>
      <c r="K412" s="33">
        <f t="shared" si="363"/>
        <v>0</v>
      </c>
      <c r="L412" s="33">
        <f t="shared" si="363"/>
        <v>0</v>
      </c>
      <c r="M412" s="33">
        <f t="shared" si="363"/>
        <v>0</v>
      </c>
      <c r="N412" s="33">
        <f t="shared" si="363"/>
        <v>0</v>
      </c>
      <c r="O412" s="33">
        <f t="shared" si="363"/>
        <v>0</v>
      </c>
      <c r="P412" s="33">
        <f t="shared" si="363"/>
        <v>0</v>
      </c>
      <c r="Q412" s="33">
        <f t="shared" si="363"/>
        <v>0</v>
      </c>
      <c r="R412" s="33">
        <f t="shared" si="363"/>
        <v>0</v>
      </c>
      <c r="S412" s="33">
        <f t="shared" si="363"/>
        <v>0</v>
      </c>
      <c r="T412" s="33">
        <f t="shared" si="363"/>
        <v>0</v>
      </c>
      <c r="U412" s="33">
        <f t="shared" si="363"/>
        <v>0</v>
      </c>
      <c r="V412" s="33">
        <f t="shared" si="363"/>
        <v>0</v>
      </c>
      <c r="W412" s="33">
        <f t="shared" si="363"/>
        <v>0</v>
      </c>
      <c r="X412" s="33">
        <f t="shared" ref="X412:X417" si="364">+SUM(F412:Q412)</f>
        <v>0</v>
      </c>
      <c r="Y412" s="33">
        <f t="shared" ref="Y412:Y417" si="365">+SUM(F412:K412)</f>
        <v>0</v>
      </c>
      <c r="Z412" s="33">
        <f t="shared" ref="Z412:Z417" si="366">+SUM(R412:W412)</f>
        <v>0</v>
      </c>
      <c r="AA412" s="21"/>
      <c r="AB412" s="190" t="str">
        <f t="shared" ref="AB412:AB417" si="367">+IFERROR((R412/L412)-1,"")</f>
        <v/>
      </c>
      <c r="AC412" s="190" t="str">
        <f t="shared" ref="AC412:AC417" si="368">+IFERROR((S412/M412)-1,"")</f>
        <v/>
      </c>
      <c r="AD412" s="190" t="str">
        <f t="shared" ref="AD412:AD417" si="369">+IFERROR((T412/N412)-1,"")</f>
        <v/>
      </c>
      <c r="AE412" s="190" t="str">
        <f t="shared" ref="AE412:AE417" si="370">+IFERROR((U412/O412)-1,"")</f>
        <v/>
      </c>
      <c r="AF412" s="190" t="str">
        <f t="shared" ref="AF412:AF417" si="371">+IFERROR((V412/P412)-1,"")</f>
        <v/>
      </c>
      <c r="AG412" s="190" t="str">
        <f t="shared" ref="AG412:AG417" si="372">+IFERROR((W412/Q412)-1,"")</f>
        <v/>
      </c>
      <c r="AH412" s="190" t="str">
        <f t="shared" ref="AH412:AH417" si="373">+IFERROR((Z412/Y412)-1,"")</f>
        <v/>
      </c>
      <c r="AI412" s="21"/>
      <c r="AJ412" s="154"/>
      <c r="AK412" s="13"/>
    </row>
    <row r="413" spans="2:37">
      <c r="B413" s="9"/>
      <c r="D413" s="106" t="s">
        <v>209</v>
      </c>
      <c r="E413" s="5" t="s">
        <v>32</v>
      </c>
      <c r="F413" s="65"/>
      <c r="G413" s="65"/>
      <c r="H413" s="65"/>
      <c r="I413" s="65"/>
      <c r="J413" s="65"/>
      <c r="K413" s="65"/>
      <c r="L413" s="65"/>
      <c r="M413" s="65"/>
      <c r="N413" s="65"/>
      <c r="O413" s="65"/>
      <c r="P413" s="65"/>
      <c r="Q413" s="65"/>
      <c r="R413" s="65"/>
      <c r="S413" s="65"/>
      <c r="T413" s="65"/>
      <c r="U413" s="65"/>
      <c r="V413" s="65"/>
      <c r="W413" s="65"/>
      <c r="X413" s="33">
        <f t="shared" si="364"/>
        <v>0</v>
      </c>
      <c r="Y413" s="33">
        <f t="shared" si="365"/>
        <v>0</v>
      </c>
      <c r="Z413" s="33">
        <f t="shared" si="366"/>
        <v>0</v>
      </c>
      <c r="AA413" s="21"/>
      <c r="AB413" s="190" t="str">
        <f t="shared" si="367"/>
        <v/>
      </c>
      <c r="AC413" s="190" t="str">
        <f t="shared" si="368"/>
        <v/>
      </c>
      <c r="AD413" s="190" t="str">
        <f t="shared" si="369"/>
        <v/>
      </c>
      <c r="AE413" s="190" t="str">
        <f t="shared" si="370"/>
        <v/>
      </c>
      <c r="AF413" s="190" t="str">
        <f t="shared" si="371"/>
        <v/>
      </c>
      <c r="AG413" s="190" t="str">
        <f t="shared" si="372"/>
        <v/>
      </c>
      <c r="AH413" s="190" t="str">
        <f t="shared" si="373"/>
        <v/>
      </c>
      <c r="AI413" s="21"/>
      <c r="AJ413" s="154"/>
      <c r="AK413" s="13"/>
    </row>
    <row r="414" spans="2:37">
      <c r="B414" s="9"/>
      <c r="D414" s="106" t="s">
        <v>204</v>
      </c>
      <c r="E414" s="5" t="s">
        <v>32</v>
      </c>
      <c r="F414" s="65"/>
      <c r="G414" s="65"/>
      <c r="H414" s="65"/>
      <c r="I414" s="65"/>
      <c r="J414" s="65"/>
      <c r="K414" s="65"/>
      <c r="L414" s="65"/>
      <c r="M414" s="65"/>
      <c r="N414" s="65"/>
      <c r="O414" s="65"/>
      <c r="P414" s="65"/>
      <c r="Q414" s="65"/>
      <c r="R414" s="65"/>
      <c r="S414" s="65"/>
      <c r="T414" s="65"/>
      <c r="U414" s="65"/>
      <c r="V414" s="65"/>
      <c r="W414" s="65"/>
      <c r="X414" s="33">
        <f t="shared" si="364"/>
        <v>0</v>
      </c>
      <c r="Y414" s="33">
        <f t="shared" si="365"/>
        <v>0</v>
      </c>
      <c r="Z414" s="33">
        <f t="shared" si="366"/>
        <v>0</v>
      </c>
      <c r="AA414" s="21"/>
      <c r="AB414" s="190" t="str">
        <f t="shared" si="367"/>
        <v/>
      </c>
      <c r="AC414" s="190" t="str">
        <f t="shared" si="368"/>
        <v/>
      </c>
      <c r="AD414" s="190" t="str">
        <f t="shared" si="369"/>
        <v/>
      </c>
      <c r="AE414" s="190" t="str">
        <f t="shared" si="370"/>
        <v/>
      </c>
      <c r="AF414" s="190" t="str">
        <f t="shared" si="371"/>
        <v/>
      </c>
      <c r="AG414" s="190" t="str">
        <f t="shared" si="372"/>
        <v/>
      </c>
      <c r="AH414" s="190" t="str">
        <f t="shared" si="373"/>
        <v/>
      </c>
      <c r="AI414" s="21"/>
      <c r="AJ414" s="154"/>
      <c r="AK414" s="13"/>
    </row>
    <row r="415" spans="2:37">
      <c r="B415" s="9"/>
      <c r="D415" s="106" t="s">
        <v>33</v>
      </c>
      <c r="E415" s="5" t="s">
        <v>32</v>
      </c>
      <c r="F415" s="65"/>
      <c r="G415" s="65"/>
      <c r="H415" s="65"/>
      <c r="I415" s="65"/>
      <c r="J415" s="65"/>
      <c r="K415" s="65"/>
      <c r="L415" s="65"/>
      <c r="M415" s="65"/>
      <c r="N415" s="65"/>
      <c r="O415" s="65"/>
      <c r="P415" s="65"/>
      <c r="Q415" s="65"/>
      <c r="R415" s="65"/>
      <c r="S415" s="65"/>
      <c r="T415" s="65"/>
      <c r="U415" s="65"/>
      <c r="V415" s="65"/>
      <c r="W415" s="65"/>
      <c r="X415" s="33">
        <f t="shared" si="364"/>
        <v>0</v>
      </c>
      <c r="Y415" s="33">
        <f t="shared" si="365"/>
        <v>0</v>
      </c>
      <c r="Z415" s="33">
        <f t="shared" si="366"/>
        <v>0</v>
      </c>
      <c r="AA415" s="21"/>
      <c r="AB415" s="190" t="str">
        <f t="shared" si="367"/>
        <v/>
      </c>
      <c r="AC415" s="190" t="str">
        <f t="shared" si="368"/>
        <v/>
      </c>
      <c r="AD415" s="190" t="str">
        <f t="shared" si="369"/>
        <v/>
      </c>
      <c r="AE415" s="190" t="str">
        <f t="shared" si="370"/>
        <v/>
      </c>
      <c r="AF415" s="190" t="str">
        <f t="shared" si="371"/>
        <v/>
      </c>
      <c r="AG415" s="190" t="str">
        <f t="shared" si="372"/>
        <v/>
      </c>
      <c r="AH415" s="190" t="str">
        <f t="shared" si="373"/>
        <v/>
      </c>
      <c r="AI415" s="21"/>
      <c r="AJ415" s="154"/>
      <c r="AK415" s="13"/>
    </row>
    <row r="416" spans="2:37">
      <c r="B416" s="9"/>
      <c r="D416" s="106" t="s">
        <v>206</v>
      </c>
      <c r="E416" s="5" t="s">
        <v>32</v>
      </c>
      <c r="F416" s="65"/>
      <c r="G416" s="65"/>
      <c r="H416" s="65"/>
      <c r="I416" s="65"/>
      <c r="J416" s="65"/>
      <c r="K416" s="65"/>
      <c r="L416" s="65"/>
      <c r="M416" s="65"/>
      <c r="N416" s="65"/>
      <c r="O416" s="65"/>
      <c r="P416" s="65"/>
      <c r="Q416" s="65"/>
      <c r="R416" s="65"/>
      <c r="S416" s="65"/>
      <c r="T416" s="65"/>
      <c r="U416" s="65"/>
      <c r="V416" s="65"/>
      <c r="W416" s="65"/>
      <c r="X416" s="33">
        <f t="shared" si="364"/>
        <v>0</v>
      </c>
      <c r="Y416" s="33">
        <f t="shared" si="365"/>
        <v>0</v>
      </c>
      <c r="Z416" s="33">
        <f t="shared" si="366"/>
        <v>0</v>
      </c>
      <c r="AA416" s="21"/>
      <c r="AB416" s="190" t="str">
        <f t="shared" si="367"/>
        <v/>
      </c>
      <c r="AC416" s="190" t="str">
        <f t="shared" si="368"/>
        <v/>
      </c>
      <c r="AD416" s="190" t="str">
        <f t="shared" si="369"/>
        <v/>
      </c>
      <c r="AE416" s="190" t="str">
        <f t="shared" si="370"/>
        <v/>
      </c>
      <c r="AF416" s="190" t="str">
        <f t="shared" si="371"/>
        <v/>
      </c>
      <c r="AG416" s="190" t="str">
        <f t="shared" si="372"/>
        <v/>
      </c>
      <c r="AH416" s="190" t="str">
        <f t="shared" si="373"/>
        <v/>
      </c>
      <c r="AI416" s="21"/>
      <c r="AJ416" s="154"/>
      <c r="AK416" s="13"/>
    </row>
    <row r="417" spans="2:37">
      <c r="B417" s="9"/>
      <c r="D417" s="140" t="s">
        <v>150</v>
      </c>
      <c r="E417" s="5" t="s">
        <v>32</v>
      </c>
      <c r="F417" s="65"/>
      <c r="G417" s="65"/>
      <c r="H417" s="65"/>
      <c r="I417" s="65"/>
      <c r="J417" s="65"/>
      <c r="K417" s="65"/>
      <c r="L417" s="65"/>
      <c r="M417" s="65"/>
      <c r="N417" s="65"/>
      <c r="O417" s="65"/>
      <c r="P417" s="65"/>
      <c r="Q417" s="65"/>
      <c r="R417" s="65"/>
      <c r="S417" s="65"/>
      <c r="T417" s="65"/>
      <c r="U417" s="65"/>
      <c r="V417" s="65"/>
      <c r="W417" s="65"/>
      <c r="X417" s="33">
        <f t="shared" si="364"/>
        <v>0</v>
      </c>
      <c r="Y417" s="33">
        <f t="shared" si="365"/>
        <v>0</v>
      </c>
      <c r="Z417" s="33">
        <f t="shared" si="366"/>
        <v>0</v>
      </c>
      <c r="AA417" s="21"/>
      <c r="AB417" s="190" t="str">
        <f t="shared" si="367"/>
        <v/>
      </c>
      <c r="AC417" s="190" t="str">
        <f t="shared" si="368"/>
        <v/>
      </c>
      <c r="AD417" s="190" t="str">
        <f t="shared" si="369"/>
        <v/>
      </c>
      <c r="AE417" s="190" t="str">
        <f t="shared" si="370"/>
        <v/>
      </c>
      <c r="AF417" s="190" t="str">
        <f t="shared" si="371"/>
        <v/>
      </c>
      <c r="AG417" s="190" t="str">
        <f t="shared" si="372"/>
        <v/>
      </c>
      <c r="AH417" s="190" t="str">
        <f t="shared" si="373"/>
        <v/>
      </c>
      <c r="AI417" s="21"/>
      <c r="AJ417" s="154"/>
      <c r="AK417" s="13"/>
    </row>
    <row r="418" spans="2:37" s="64" customFormat="1" ht="16.5" customHeight="1">
      <c r="B418" s="9"/>
      <c r="C418" s="1"/>
      <c r="O418" s="138"/>
      <c r="P418" s="138"/>
      <c r="Q418" s="138"/>
      <c r="R418" s="138"/>
      <c r="S418" s="138"/>
      <c r="T418" s="138"/>
      <c r="U418" s="138"/>
      <c r="V418" s="138"/>
      <c r="AA418" s="139"/>
      <c r="AB418" s="139"/>
      <c r="AC418" s="139"/>
      <c r="AD418" s="139"/>
      <c r="AE418" s="139"/>
      <c r="AF418" s="139"/>
      <c r="AG418" s="139"/>
      <c r="AK418" s="13"/>
    </row>
    <row r="419" spans="2:37" s="60" customFormat="1" ht="36" customHeight="1">
      <c r="B419" s="112"/>
      <c r="C419" s="91" t="s">
        <v>388</v>
      </c>
      <c r="D419" s="132" t="s">
        <v>210</v>
      </c>
      <c r="E419" s="12" t="s">
        <v>47</v>
      </c>
      <c r="F419" s="127">
        <v>43466</v>
      </c>
      <c r="G419" s="127">
        <v>43497</v>
      </c>
      <c r="H419" s="127">
        <v>43525</v>
      </c>
      <c r="I419" s="127">
        <v>43556</v>
      </c>
      <c r="J419" s="127">
        <v>43586</v>
      </c>
      <c r="K419" s="127">
        <v>43617</v>
      </c>
      <c r="L419" s="127">
        <v>43647</v>
      </c>
      <c r="M419" s="127">
        <v>43678</v>
      </c>
      <c r="N419" s="127">
        <v>43709</v>
      </c>
      <c r="O419" s="127">
        <v>43739</v>
      </c>
      <c r="P419" s="127">
        <v>43770</v>
      </c>
      <c r="Q419" s="127">
        <v>43800</v>
      </c>
      <c r="R419" s="191">
        <v>44013</v>
      </c>
      <c r="S419" s="191">
        <v>44044</v>
      </c>
      <c r="T419" s="191">
        <v>44075</v>
      </c>
      <c r="U419" s="191">
        <v>44105</v>
      </c>
      <c r="V419" s="191">
        <v>44136</v>
      </c>
      <c r="W419" s="191">
        <v>44166</v>
      </c>
      <c r="X419" s="192">
        <v>2019</v>
      </c>
      <c r="Y419" s="193" t="s">
        <v>302</v>
      </c>
      <c r="Z419" s="193" t="s">
        <v>303</v>
      </c>
      <c r="AA419" s="192"/>
      <c r="AB419" s="194" t="s">
        <v>296</v>
      </c>
      <c r="AC419" s="194" t="s">
        <v>297</v>
      </c>
      <c r="AD419" s="194" t="s">
        <v>298</v>
      </c>
      <c r="AE419" s="194" t="s">
        <v>299</v>
      </c>
      <c r="AF419" s="194" t="s">
        <v>300</v>
      </c>
      <c r="AG419" s="194" t="s">
        <v>301</v>
      </c>
      <c r="AH419" s="194" t="s">
        <v>304</v>
      </c>
      <c r="AI419" s="12"/>
      <c r="AJ419" s="12" t="s">
        <v>31</v>
      </c>
      <c r="AK419" s="13"/>
    </row>
    <row r="420" spans="2:37">
      <c r="B420" s="9"/>
      <c r="C420" s="98" t="s">
        <v>389</v>
      </c>
      <c r="D420" s="134" t="s">
        <v>248</v>
      </c>
      <c r="E420" s="5" t="s">
        <v>32</v>
      </c>
      <c r="F420" s="33">
        <f>+SUM(F421:F426)</f>
        <v>0</v>
      </c>
      <c r="G420" s="33">
        <f t="shared" ref="G420:W420" si="374">+SUM(G421:G426)</f>
        <v>0</v>
      </c>
      <c r="H420" s="33">
        <f t="shared" si="374"/>
        <v>0</v>
      </c>
      <c r="I420" s="33">
        <f t="shared" si="374"/>
        <v>0</v>
      </c>
      <c r="J420" s="33">
        <f t="shared" si="374"/>
        <v>0</v>
      </c>
      <c r="K420" s="33">
        <f t="shared" si="374"/>
        <v>0</v>
      </c>
      <c r="L420" s="33">
        <f t="shared" si="374"/>
        <v>0</v>
      </c>
      <c r="M420" s="33">
        <f t="shared" si="374"/>
        <v>0</v>
      </c>
      <c r="N420" s="33">
        <f t="shared" si="374"/>
        <v>0</v>
      </c>
      <c r="O420" s="33">
        <f t="shared" si="374"/>
        <v>0</v>
      </c>
      <c r="P420" s="33">
        <f t="shared" si="374"/>
        <v>0</v>
      </c>
      <c r="Q420" s="33">
        <f t="shared" si="374"/>
        <v>0</v>
      </c>
      <c r="R420" s="33">
        <f t="shared" si="374"/>
        <v>0</v>
      </c>
      <c r="S420" s="33">
        <f t="shared" si="374"/>
        <v>0</v>
      </c>
      <c r="T420" s="33">
        <f t="shared" si="374"/>
        <v>0</v>
      </c>
      <c r="U420" s="33">
        <f t="shared" si="374"/>
        <v>0</v>
      </c>
      <c r="V420" s="33">
        <f t="shared" si="374"/>
        <v>0</v>
      </c>
      <c r="W420" s="33">
        <f t="shared" si="374"/>
        <v>0</v>
      </c>
      <c r="X420" s="33">
        <f t="shared" ref="X420:X426" si="375">+SUM(F420:Q420)</f>
        <v>0</v>
      </c>
      <c r="Y420" s="33">
        <f t="shared" ref="Y420:Y426" si="376">+SUM(F420:K420)</f>
        <v>0</v>
      </c>
      <c r="Z420" s="33">
        <f t="shared" ref="Z420:Z426" si="377">+SUM(R420:W420)</f>
        <v>0</v>
      </c>
      <c r="AA420" s="21"/>
      <c r="AB420" s="190" t="str">
        <f t="shared" ref="AB420:AB426" si="378">+IFERROR((R420/L420)-1,"")</f>
        <v/>
      </c>
      <c r="AC420" s="190" t="str">
        <f t="shared" ref="AC420:AC426" si="379">+IFERROR((S420/M420)-1,"")</f>
        <v/>
      </c>
      <c r="AD420" s="190" t="str">
        <f t="shared" ref="AD420:AD426" si="380">+IFERROR((T420/N420)-1,"")</f>
        <v/>
      </c>
      <c r="AE420" s="190" t="str">
        <f t="shared" ref="AE420:AE426" si="381">+IFERROR((U420/O420)-1,"")</f>
        <v/>
      </c>
      <c r="AF420" s="190" t="str">
        <f t="shared" ref="AF420:AF426" si="382">+IFERROR((V420/P420)-1,"")</f>
        <v/>
      </c>
      <c r="AG420" s="190" t="str">
        <f t="shared" ref="AG420:AG426" si="383">+IFERROR((W420/Q420)-1,"")</f>
        <v/>
      </c>
      <c r="AH420" s="190" t="str">
        <f t="shared" ref="AH420:AH426" si="384">+IFERROR((Z420/Y420)-1,"")</f>
        <v/>
      </c>
      <c r="AI420" s="21"/>
      <c r="AJ420" s="154"/>
      <c r="AK420" s="13"/>
    </row>
    <row r="421" spans="2:37">
      <c r="B421" s="9"/>
      <c r="D421" s="63" t="s">
        <v>58</v>
      </c>
      <c r="E421" s="5" t="s">
        <v>32</v>
      </c>
      <c r="F421" s="65"/>
      <c r="G421" s="65"/>
      <c r="H421" s="65"/>
      <c r="I421" s="65"/>
      <c r="J421" s="65"/>
      <c r="K421" s="65"/>
      <c r="L421" s="65"/>
      <c r="M421" s="65"/>
      <c r="N421" s="65"/>
      <c r="O421" s="65"/>
      <c r="P421" s="65"/>
      <c r="Q421" s="65"/>
      <c r="R421" s="65"/>
      <c r="S421" s="65"/>
      <c r="T421" s="65"/>
      <c r="U421" s="65"/>
      <c r="V421" s="65"/>
      <c r="W421" s="65"/>
      <c r="X421" s="33">
        <f t="shared" si="375"/>
        <v>0</v>
      </c>
      <c r="Y421" s="33">
        <f t="shared" si="376"/>
        <v>0</v>
      </c>
      <c r="Z421" s="33">
        <f t="shared" si="377"/>
        <v>0</v>
      </c>
      <c r="AA421" s="21"/>
      <c r="AB421" s="190" t="str">
        <f t="shared" si="378"/>
        <v/>
      </c>
      <c r="AC421" s="190" t="str">
        <f t="shared" si="379"/>
        <v/>
      </c>
      <c r="AD421" s="190" t="str">
        <f t="shared" si="380"/>
        <v/>
      </c>
      <c r="AE421" s="190" t="str">
        <f t="shared" si="381"/>
        <v/>
      </c>
      <c r="AF421" s="190" t="str">
        <f t="shared" si="382"/>
        <v/>
      </c>
      <c r="AG421" s="190" t="str">
        <f t="shared" si="383"/>
        <v/>
      </c>
      <c r="AH421" s="190" t="str">
        <f t="shared" si="384"/>
        <v/>
      </c>
      <c r="AI421" s="21"/>
      <c r="AJ421" s="154"/>
      <c r="AK421" s="13"/>
    </row>
    <row r="422" spans="2:37">
      <c r="B422" s="9"/>
      <c r="D422" s="63" t="s">
        <v>34</v>
      </c>
      <c r="E422" s="5" t="s">
        <v>32</v>
      </c>
      <c r="F422" s="65"/>
      <c r="G422" s="65"/>
      <c r="H422" s="65"/>
      <c r="I422" s="65"/>
      <c r="J422" s="65"/>
      <c r="K422" s="65"/>
      <c r="L422" s="65"/>
      <c r="M422" s="65"/>
      <c r="N422" s="65"/>
      <c r="O422" s="65"/>
      <c r="P422" s="65"/>
      <c r="Q422" s="65"/>
      <c r="R422" s="65"/>
      <c r="S422" s="65"/>
      <c r="T422" s="65"/>
      <c r="U422" s="65"/>
      <c r="V422" s="65"/>
      <c r="W422" s="65"/>
      <c r="X422" s="33">
        <f t="shared" si="375"/>
        <v>0</v>
      </c>
      <c r="Y422" s="33">
        <f t="shared" si="376"/>
        <v>0</v>
      </c>
      <c r="Z422" s="33">
        <f t="shared" si="377"/>
        <v>0</v>
      </c>
      <c r="AA422" s="21"/>
      <c r="AB422" s="190" t="str">
        <f t="shared" si="378"/>
        <v/>
      </c>
      <c r="AC422" s="190" t="str">
        <f t="shared" si="379"/>
        <v/>
      </c>
      <c r="AD422" s="190" t="str">
        <f t="shared" si="380"/>
        <v/>
      </c>
      <c r="AE422" s="190" t="str">
        <f t="shared" si="381"/>
        <v/>
      </c>
      <c r="AF422" s="190" t="str">
        <f t="shared" si="382"/>
        <v/>
      </c>
      <c r="AG422" s="190" t="str">
        <f t="shared" si="383"/>
        <v/>
      </c>
      <c r="AH422" s="190" t="str">
        <f t="shared" si="384"/>
        <v/>
      </c>
      <c r="AI422" s="21"/>
      <c r="AJ422" s="154"/>
      <c r="AK422" s="13"/>
    </row>
    <row r="423" spans="2:37">
      <c r="B423" s="9"/>
      <c r="D423" s="63" t="s">
        <v>59</v>
      </c>
      <c r="E423" s="5" t="s">
        <v>32</v>
      </c>
      <c r="F423" s="65"/>
      <c r="G423" s="65"/>
      <c r="H423" s="65"/>
      <c r="I423" s="65"/>
      <c r="J423" s="65"/>
      <c r="K423" s="65"/>
      <c r="L423" s="65"/>
      <c r="M423" s="65"/>
      <c r="N423" s="65"/>
      <c r="O423" s="65"/>
      <c r="P423" s="65"/>
      <c r="Q423" s="65"/>
      <c r="R423" s="65"/>
      <c r="S423" s="65"/>
      <c r="T423" s="65"/>
      <c r="U423" s="65"/>
      <c r="V423" s="65"/>
      <c r="W423" s="65"/>
      <c r="X423" s="33">
        <f t="shared" si="375"/>
        <v>0</v>
      </c>
      <c r="Y423" s="33">
        <f t="shared" si="376"/>
        <v>0</v>
      </c>
      <c r="Z423" s="33">
        <f t="shared" si="377"/>
        <v>0</v>
      </c>
      <c r="AA423" s="21"/>
      <c r="AB423" s="190" t="str">
        <f t="shared" si="378"/>
        <v/>
      </c>
      <c r="AC423" s="190" t="str">
        <f t="shared" si="379"/>
        <v/>
      </c>
      <c r="AD423" s="190" t="str">
        <f t="shared" si="380"/>
        <v/>
      </c>
      <c r="AE423" s="190" t="str">
        <f t="shared" si="381"/>
        <v/>
      </c>
      <c r="AF423" s="190" t="str">
        <f t="shared" si="382"/>
        <v/>
      </c>
      <c r="AG423" s="190" t="str">
        <f t="shared" si="383"/>
        <v/>
      </c>
      <c r="AH423" s="190" t="str">
        <f t="shared" si="384"/>
        <v/>
      </c>
      <c r="AI423" s="21"/>
      <c r="AJ423" s="154"/>
      <c r="AK423" s="13"/>
    </row>
    <row r="424" spans="2:37">
      <c r="B424" s="9"/>
      <c r="D424" s="63" t="s">
        <v>60</v>
      </c>
      <c r="E424" s="5" t="s">
        <v>32</v>
      </c>
      <c r="F424" s="65"/>
      <c r="G424" s="65"/>
      <c r="H424" s="65"/>
      <c r="I424" s="65"/>
      <c r="J424" s="65"/>
      <c r="K424" s="65"/>
      <c r="L424" s="65"/>
      <c r="M424" s="65"/>
      <c r="N424" s="65"/>
      <c r="O424" s="65"/>
      <c r="P424" s="65"/>
      <c r="Q424" s="65"/>
      <c r="R424" s="65"/>
      <c r="S424" s="65"/>
      <c r="T424" s="65"/>
      <c r="U424" s="65"/>
      <c r="V424" s="65"/>
      <c r="W424" s="65"/>
      <c r="X424" s="33">
        <f t="shared" si="375"/>
        <v>0</v>
      </c>
      <c r="Y424" s="33">
        <f t="shared" si="376"/>
        <v>0</v>
      </c>
      <c r="Z424" s="33">
        <f t="shared" si="377"/>
        <v>0</v>
      </c>
      <c r="AA424" s="21"/>
      <c r="AB424" s="190" t="str">
        <f t="shared" si="378"/>
        <v/>
      </c>
      <c r="AC424" s="190" t="str">
        <f t="shared" si="379"/>
        <v/>
      </c>
      <c r="AD424" s="190" t="str">
        <f t="shared" si="380"/>
        <v/>
      </c>
      <c r="AE424" s="190" t="str">
        <f t="shared" si="381"/>
        <v/>
      </c>
      <c r="AF424" s="190" t="str">
        <f t="shared" si="382"/>
        <v/>
      </c>
      <c r="AG424" s="190" t="str">
        <f t="shared" si="383"/>
        <v/>
      </c>
      <c r="AH424" s="190" t="str">
        <f t="shared" si="384"/>
        <v/>
      </c>
      <c r="AI424" s="21"/>
      <c r="AJ424" s="154"/>
      <c r="AK424" s="13"/>
    </row>
    <row r="425" spans="2:37">
      <c r="B425" s="9"/>
      <c r="D425" s="63" t="s">
        <v>149</v>
      </c>
      <c r="E425" s="5" t="s">
        <v>32</v>
      </c>
      <c r="F425" s="65"/>
      <c r="G425" s="65"/>
      <c r="H425" s="65"/>
      <c r="I425" s="65"/>
      <c r="J425" s="65"/>
      <c r="K425" s="65"/>
      <c r="L425" s="65"/>
      <c r="M425" s="65"/>
      <c r="N425" s="65"/>
      <c r="O425" s="65"/>
      <c r="P425" s="65"/>
      <c r="Q425" s="65"/>
      <c r="R425" s="65"/>
      <c r="S425" s="65"/>
      <c r="T425" s="65"/>
      <c r="U425" s="65"/>
      <c r="V425" s="65"/>
      <c r="W425" s="65"/>
      <c r="X425" s="33">
        <f t="shared" si="375"/>
        <v>0</v>
      </c>
      <c r="Y425" s="33">
        <f t="shared" si="376"/>
        <v>0</v>
      </c>
      <c r="Z425" s="33">
        <f t="shared" si="377"/>
        <v>0</v>
      </c>
      <c r="AA425" s="21"/>
      <c r="AB425" s="190" t="str">
        <f t="shared" si="378"/>
        <v/>
      </c>
      <c r="AC425" s="190" t="str">
        <f t="shared" si="379"/>
        <v/>
      </c>
      <c r="AD425" s="190" t="str">
        <f t="shared" si="380"/>
        <v/>
      </c>
      <c r="AE425" s="190" t="str">
        <f t="shared" si="381"/>
        <v/>
      </c>
      <c r="AF425" s="190" t="str">
        <f t="shared" si="382"/>
        <v/>
      </c>
      <c r="AG425" s="190" t="str">
        <f t="shared" si="383"/>
        <v/>
      </c>
      <c r="AH425" s="190" t="str">
        <f t="shared" si="384"/>
        <v/>
      </c>
      <c r="AI425" s="21"/>
      <c r="AJ425" s="154"/>
      <c r="AK425" s="13"/>
    </row>
    <row r="426" spans="2:37">
      <c r="B426" s="9"/>
      <c r="D426" s="63" t="s">
        <v>36</v>
      </c>
      <c r="E426" s="5" t="s">
        <v>32</v>
      </c>
      <c r="F426" s="65"/>
      <c r="G426" s="65"/>
      <c r="H426" s="65"/>
      <c r="I426" s="65"/>
      <c r="J426" s="65"/>
      <c r="K426" s="65"/>
      <c r="L426" s="65"/>
      <c r="M426" s="65"/>
      <c r="N426" s="65"/>
      <c r="O426" s="65"/>
      <c r="P426" s="65"/>
      <c r="Q426" s="65"/>
      <c r="R426" s="65"/>
      <c r="S426" s="65"/>
      <c r="T426" s="65"/>
      <c r="U426" s="65"/>
      <c r="V426" s="65"/>
      <c r="W426" s="65"/>
      <c r="X426" s="33">
        <f t="shared" si="375"/>
        <v>0</v>
      </c>
      <c r="Y426" s="33">
        <f t="shared" si="376"/>
        <v>0</v>
      </c>
      <c r="Z426" s="33">
        <f t="shared" si="377"/>
        <v>0</v>
      </c>
      <c r="AA426" s="21"/>
      <c r="AB426" s="190" t="str">
        <f t="shared" si="378"/>
        <v/>
      </c>
      <c r="AC426" s="190" t="str">
        <f t="shared" si="379"/>
        <v/>
      </c>
      <c r="AD426" s="190" t="str">
        <f t="shared" si="380"/>
        <v/>
      </c>
      <c r="AE426" s="190" t="str">
        <f t="shared" si="381"/>
        <v/>
      </c>
      <c r="AF426" s="190" t="str">
        <f t="shared" si="382"/>
        <v/>
      </c>
      <c r="AG426" s="190" t="str">
        <f t="shared" si="383"/>
        <v/>
      </c>
      <c r="AH426" s="190" t="str">
        <f t="shared" si="384"/>
        <v/>
      </c>
      <c r="AI426" s="21"/>
      <c r="AJ426" s="154"/>
      <c r="AK426" s="13"/>
    </row>
    <row r="427" spans="2:37" ht="28.5" customHeight="1">
      <c r="B427" s="9"/>
      <c r="C427" s="98"/>
      <c r="D427" s="134"/>
      <c r="E427" s="12" t="s">
        <v>47</v>
      </c>
      <c r="F427" s="127">
        <v>43466</v>
      </c>
      <c r="G427" s="127">
        <v>43497</v>
      </c>
      <c r="H427" s="127">
        <v>43525</v>
      </c>
      <c r="I427" s="127">
        <v>43556</v>
      </c>
      <c r="J427" s="127">
        <v>43586</v>
      </c>
      <c r="K427" s="127">
        <v>43617</v>
      </c>
      <c r="L427" s="127">
        <v>43647</v>
      </c>
      <c r="M427" s="127">
        <v>43678</v>
      </c>
      <c r="N427" s="127">
        <v>43709</v>
      </c>
      <c r="O427" s="127">
        <v>43739</v>
      </c>
      <c r="P427" s="127">
        <v>43770</v>
      </c>
      <c r="Q427" s="127">
        <v>43800</v>
      </c>
      <c r="R427" s="191">
        <v>44013</v>
      </c>
      <c r="S427" s="191">
        <v>44044</v>
      </c>
      <c r="T427" s="191">
        <v>44075</v>
      </c>
      <c r="U427" s="191">
        <v>44105</v>
      </c>
      <c r="V427" s="191">
        <v>44136</v>
      </c>
      <c r="W427" s="191">
        <v>44166</v>
      </c>
      <c r="X427" s="192">
        <v>2019</v>
      </c>
      <c r="Y427" s="193" t="s">
        <v>302</v>
      </c>
      <c r="Z427" s="193" t="s">
        <v>303</v>
      </c>
      <c r="AA427" s="192"/>
      <c r="AB427" s="194" t="s">
        <v>296</v>
      </c>
      <c r="AC427" s="194" t="s">
        <v>297</v>
      </c>
      <c r="AD427" s="194" t="s">
        <v>298</v>
      </c>
      <c r="AE427" s="194" t="s">
        <v>299</v>
      </c>
      <c r="AF427" s="194" t="s">
        <v>300</v>
      </c>
      <c r="AG427" s="194" t="s">
        <v>301</v>
      </c>
      <c r="AH427" s="194" t="s">
        <v>304</v>
      </c>
      <c r="AI427" s="12"/>
      <c r="AJ427" s="12" t="s">
        <v>31</v>
      </c>
      <c r="AK427" s="13"/>
    </row>
    <row r="428" spans="2:37">
      <c r="B428" s="9"/>
      <c r="C428" s="98" t="s">
        <v>390</v>
      </c>
      <c r="D428" s="134" t="s">
        <v>247</v>
      </c>
      <c r="E428" s="5" t="s">
        <v>32</v>
      </c>
      <c r="F428" s="33">
        <f t="shared" ref="F428:W428" si="385">+SUM(F429:F434)</f>
        <v>0</v>
      </c>
      <c r="G428" s="33">
        <f t="shared" si="385"/>
        <v>0</v>
      </c>
      <c r="H428" s="33">
        <f t="shared" si="385"/>
        <v>0</v>
      </c>
      <c r="I428" s="33">
        <f t="shared" si="385"/>
        <v>0</v>
      </c>
      <c r="J428" s="33">
        <f t="shared" si="385"/>
        <v>0</v>
      </c>
      <c r="K428" s="33">
        <f t="shared" si="385"/>
        <v>0</v>
      </c>
      <c r="L428" s="33">
        <f t="shared" si="385"/>
        <v>0</v>
      </c>
      <c r="M428" s="33">
        <f t="shared" si="385"/>
        <v>0</v>
      </c>
      <c r="N428" s="33">
        <f t="shared" si="385"/>
        <v>0</v>
      </c>
      <c r="O428" s="33">
        <f t="shared" si="385"/>
        <v>0</v>
      </c>
      <c r="P428" s="33">
        <f t="shared" si="385"/>
        <v>0</v>
      </c>
      <c r="Q428" s="33">
        <f t="shared" si="385"/>
        <v>0</v>
      </c>
      <c r="R428" s="33">
        <f t="shared" si="385"/>
        <v>0</v>
      </c>
      <c r="S428" s="33">
        <f t="shared" si="385"/>
        <v>0</v>
      </c>
      <c r="T428" s="33">
        <f t="shared" si="385"/>
        <v>0</v>
      </c>
      <c r="U428" s="33">
        <f t="shared" si="385"/>
        <v>0</v>
      </c>
      <c r="V428" s="33">
        <f t="shared" si="385"/>
        <v>0</v>
      </c>
      <c r="W428" s="33">
        <f t="shared" si="385"/>
        <v>0</v>
      </c>
      <c r="X428" s="33">
        <f t="shared" ref="X428:X434" si="386">+SUM(F428:Q428)</f>
        <v>0</v>
      </c>
      <c r="Y428" s="33">
        <f t="shared" ref="Y428:Y434" si="387">+SUM(F428:K428)</f>
        <v>0</v>
      </c>
      <c r="Z428" s="33">
        <f t="shared" ref="Z428:Z434" si="388">+SUM(R428:W428)</f>
        <v>0</v>
      </c>
      <c r="AA428" s="21"/>
      <c r="AB428" s="190" t="str">
        <f t="shared" ref="AB428:AB434" si="389">+IFERROR((R428/L428)-1,"")</f>
        <v/>
      </c>
      <c r="AC428" s="190" t="str">
        <f t="shared" ref="AC428:AC434" si="390">+IFERROR((S428/M428)-1,"")</f>
        <v/>
      </c>
      <c r="AD428" s="190" t="str">
        <f t="shared" ref="AD428:AD434" si="391">+IFERROR((T428/N428)-1,"")</f>
        <v/>
      </c>
      <c r="AE428" s="190" t="str">
        <f t="shared" ref="AE428:AE434" si="392">+IFERROR((U428/O428)-1,"")</f>
        <v/>
      </c>
      <c r="AF428" s="190" t="str">
        <f t="shared" ref="AF428:AF434" si="393">+IFERROR((V428/P428)-1,"")</f>
        <v/>
      </c>
      <c r="AG428" s="190" t="str">
        <f t="shared" ref="AG428:AG434" si="394">+IFERROR((W428/Q428)-1,"")</f>
        <v/>
      </c>
      <c r="AH428" s="190" t="str">
        <f t="shared" ref="AH428:AH434" si="395">+IFERROR((Z428/Y428)-1,"")</f>
        <v/>
      </c>
      <c r="AI428" s="21"/>
      <c r="AJ428" s="154"/>
      <c r="AK428" s="13"/>
    </row>
    <row r="429" spans="2:37">
      <c r="B429" s="9"/>
      <c r="D429" s="63" t="s">
        <v>58</v>
      </c>
      <c r="E429" s="5" t="s">
        <v>32</v>
      </c>
      <c r="F429" s="65"/>
      <c r="G429" s="65"/>
      <c r="H429" s="65"/>
      <c r="I429" s="65"/>
      <c r="J429" s="65"/>
      <c r="K429" s="65"/>
      <c r="L429" s="65"/>
      <c r="M429" s="65"/>
      <c r="N429" s="65"/>
      <c r="O429" s="65"/>
      <c r="P429" s="65"/>
      <c r="Q429" s="65"/>
      <c r="R429" s="65"/>
      <c r="S429" s="65"/>
      <c r="T429" s="65"/>
      <c r="U429" s="65"/>
      <c r="V429" s="65"/>
      <c r="W429" s="65"/>
      <c r="X429" s="33">
        <f t="shared" si="386"/>
        <v>0</v>
      </c>
      <c r="Y429" s="33">
        <f t="shared" si="387"/>
        <v>0</v>
      </c>
      <c r="Z429" s="33">
        <f t="shared" si="388"/>
        <v>0</v>
      </c>
      <c r="AA429" s="21"/>
      <c r="AB429" s="190" t="str">
        <f t="shared" si="389"/>
        <v/>
      </c>
      <c r="AC429" s="190" t="str">
        <f t="shared" si="390"/>
        <v/>
      </c>
      <c r="AD429" s="190" t="str">
        <f t="shared" si="391"/>
        <v/>
      </c>
      <c r="AE429" s="190" t="str">
        <f t="shared" si="392"/>
        <v/>
      </c>
      <c r="AF429" s="190" t="str">
        <f t="shared" si="393"/>
        <v/>
      </c>
      <c r="AG429" s="190" t="str">
        <f t="shared" si="394"/>
        <v/>
      </c>
      <c r="AH429" s="190" t="str">
        <f t="shared" si="395"/>
        <v/>
      </c>
      <c r="AI429" s="21"/>
      <c r="AJ429" s="154"/>
      <c r="AK429" s="13"/>
    </row>
    <row r="430" spans="2:37">
      <c r="B430" s="9"/>
      <c r="D430" s="63" t="s">
        <v>34</v>
      </c>
      <c r="E430" s="5" t="s">
        <v>32</v>
      </c>
      <c r="F430" s="65"/>
      <c r="G430" s="65"/>
      <c r="H430" s="65"/>
      <c r="I430" s="65"/>
      <c r="J430" s="65"/>
      <c r="K430" s="65"/>
      <c r="L430" s="65"/>
      <c r="M430" s="65"/>
      <c r="N430" s="65"/>
      <c r="O430" s="65"/>
      <c r="P430" s="65"/>
      <c r="Q430" s="65"/>
      <c r="R430" s="65"/>
      <c r="S430" s="65"/>
      <c r="T430" s="65"/>
      <c r="U430" s="65"/>
      <c r="V430" s="65"/>
      <c r="W430" s="65"/>
      <c r="X430" s="33">
        <f t="shared" si="386"/>
        <v>0</v>
      </c>
      <c r="Y430" s="33">
        <f t="shared" si="387"/>
        <v>0</v>
      </c>
      <c r="Z430" s="33">
        <f t="shared" si="388"/>
        <v>0</v>
      </c>
      <c r="AA430" s="21"/>
      <c r="AB430" s="190" t="str">
        <f t="shared" si="389"/>
        <v/>
      </c>
      <c r="AC430" s="190" t="str">
        <f t="shared" si="390"/>
        <v/>
      </c>
      <c r="AD430" s="190" t="str">
        <f t="shared" si="391"/>
        <v/>
      </c>
      <c r="AE430" s="190" t="str">
        <f t="shared" si="392"/>
        <v/>
      </c>
      <c r="AF430" s="190" t="str">
        <f t="shared" si="393"/>
        <v/>
      </c>
      <c r="AG430" s="190" t="str">
        <f t="shared" si="394"/>
        <v/>
      </c>
      <c r="AH430" s="190" t="str">
        <f t="shared" si="395"/>
        <v/>
      </c>
      <c r="AI430" s="21"/>
      <c r="AJ430" s="154"/>
      <c r="AK430" s="13"/>
    </row>
    <row r="431" spans="2:37">
      <c r="B431" s="9"/>
      <c r="D431" s="63" t="s">
        <v>59</v>
      </c>
      <c r="E431" s="5" t="s">
        <v>32</v>
      </c>
      <c r="F431" s="65"/>
      <c r="G431" s="65"/>
      <c r="H431" s="65"/>
      <c r="I431" s="65"/>
      <c r="J431" s="65"/>
      <c r="K431" s="65"/>
      <c r="L431" s="65"/>
      <c r="M431" s="65"/>
      <c r="N431" s="65"/>
      <c r="O431" s="65"/>
      <c r="P431" s="65"/>
      <c r="Q431" s="65"/>
      <c r="R431" s="65"/>
      <c r="S431" s="65"/>
      <c r="T431" s="65"/>
      <c r="U431" s="65"/>
      <c r="V431" s="65"/>
      <c r="W431" s="65"/>
      <c r="X431" s="33">
        <f t="shared" si="386"/>
        <v>0</v>
      </c>
      <c r="Y431" s="33">
        <f t="shared" si="387"/>
        <v>0</v>
      </c>
      <c r="Z431" s="33">
        <f t="shared" si="388"/>
        <v>0</v>
      </c>
      <c r="AA431" s="21"/>
      <c r="AB431" s="190" t="str">
        <f t="shared" si="389"/>
        <v/>
      </c>
      <c r="AC431" s="190" t="str">
        <f t="shared" si="390"/>
        <v/>
      </c>
      <c r="AD431" s="190" t="str">
        <f t="shared" si="391"/>
        <v/>
      </c>
      <c r="AE431" s="190" t="str">
        <f t="shared" si="392"/>
        <v/>
      </c>
      <c r="AF431" s="190" t="str">
        <f t="shared" si="393"/>
        <v/>
      </c>
      <c r="AG431" s="190" t="str">
        <f t="shared" si="394"/>
        <v/>
      </c>
      <c r="AH431" s="190" t="str">
        <f t="shared" si="395"/>
        <v/>
      </c>
      <c r="AI431" s="21"/>
      <c r="AJ431" s="154"/>
      <c r="AK431" s="13"/>
    </row>
    <row r="432" spans="2:37">
      <c r="B432" s="9"/>
      <c r="D432" s="63" t="s">
        <v>60</v>
      </c>
      <c r="E432" s="5" t="s">
        <v>32</v>
      </c>
      <c r="F432" s="65"/>
      <c r="G432" s="65"/>
      <c r="H432" s="65"/>
      <c r="I432" s="65"/>
      <c r="J432" s="65"/>
      <c r="K432" s="65"/>
      <c r="L432" s="65"/>
      <c r="M432" s="65"/>
      <c r="N432" s="65"/>
      <c r="O432" s="65"/>
      <c r="P432" s="65"/>
      <c r="Q432" s="65"/>
      <c r="R432" s="65"/>
      <c r="S432" s="65"/>
      <c r="T432" s="65"/>
      <c r="U432" s="65"/>
      <c r="V432" s="65"/>
      <c r="W432" s="65"/>
      <c r="X432" s="33">
        <f t="shared" si="386"/>
        <v>0</v>
      </c>
      <c r="Y432" s="33">
        <f t="shared" si="387"/>
        <v>0</v>
      </c>
      <c r="Z432" s="33">
        <f t="shared" si="388"/>
        <v>0</v>
      </c>
      <c r="AA432" s="21"/>
      <c r="AB432" s="190" t="str">
        <f t="shared" si="389"/>
        <v/>
      </c>
      <c r="AC432" s="190" t="str">
        <f t="shared" si="390"/>
        <v/>
      </c>
      <c r="AD432" s="190" t="str">
        <f t="shared" si="391"/>
        <v/>
      </c>
      <c r="AE432" s="190" t="str">
        <f t="shared" si="392"/>
        <v/>
      </c>
      <c r="AF432" s="190" t="str">
        <f t="shared" si="393"/>
        <v/>
      </c>
      <c r="AG432" s="190" t="str">
        <f t="shared" si="394"/>
        <v/>
      </c>
      <c r="AH432" s="190" t="str">
        <f t="shared" si="395"/>
        <v/>
      </c>
      <c r="AI432" s="21"/>
      <c r="AJ432" s="154"/>
      <c r="AK432" s="13"/>
    </row>
    <row r="433" spans="2:37">
      <c r="B433" s="9"/>
      <c r="D433" s="63" t="s">
        <v>149</v>
      </c>
      <c r="E433" s="5" t="s">
        <v>32</v>
      </c>
      <c r="F433" s="65"/>
      <c r="G433" s="65"/>
      <c r="H433" s="65"/>
      <c r="I433" s="65"/>
      <c r="J433" s="65"/>
      <c r="K433" s="65"/>
      <c r="L433" s="65"/>
      <c r="M433" s="65"/>
      <c r="N433" s="65"/>
      <c r="O433" s="65"/>
      <c r="P433" s="65"/>
      <c r="Q433" s="65"/>
      <c r="R433" s="65"/>
      <c r="S433" s="65"/>
      <c r="T433" s="65"/>
      <c r="U433" s="65"/>
      <c r="V433" s="65"/>
      <c r="W433" s="65"/>
      <c r="X433" s="33">
        <f t="shared" si="386"/>
        <v>0</v>
      </c>
      <c r="Y433" s="33">
        <f t="shared" si="387"/>
        <v>0</v>
      </c>
      <c r="Z433" s="33">
        <f t="shared" si="388"/>
        <v>0</v>
      </c>
      <c r="AA433" s="21"/>
      <c r="AB433" s="190" t="str">
        <f t="shared" si="389"/>
        <v/>
      </c>
      <c r="AC433" s="190" t="str">
        <f t="shared" si="390"/>
        <v/>
      </c>
      <c r="AD433" s="190" t="str">
        <f t="shared" si="391"/>
        <v/>
      </c>
      <c r="AE433" s="190" t="str">
        <f t="shared" si="392"/>
        <v/>
      </c>
      <c r="AF433" s="190" t="str">
        <f t="shared" si="393"/>
        <v/>
      </c>
      <c r="AG433" s="190" t="str">
        <f t="shared" si="394"/>
        <v/>
      </c>
      <c r="AH433" s="190" t="str">
        <f t="shared" si="395"/>
        <v/>
      </c>
      <c r="AI433" s="21"/>
      <c r="AJ433" s="154"/>
      <c r="AK433" s="13"/>
    </row>
    <row r="434" spans="2:37">
      <c r="B434" s="9"/>
      <c r="D434" s="63" t="s">
        <v>36</v>
      </c>
      <c r="E434" s="5" t="s">
        <v>32</v>
      </c>
      <c r="F434" s="65"/>
      <c r="G434" s="65"/>
      <c r="H434" s="65"/>
      <c r="I434" s="65"/>
      <c r="J434" s="65"/>
      <c r="K434" s="65"/>
      <c r="L434" s="65"/>
      <c r="M434" s="65"/>
      <c r="N434" s="65"/>
      <c r="O434" s="65"/>
      <c r="P434" s="65"/>
      <c r="Q434" s="65"/>
      <c r="R434" s="65"/>
      <c r="S434" s="65"/>
      <c r="T434" s="65"/>
      <c r="U434" s="65"/>
      <c r="V434" s="65"/>
      <c r="W434" s="65"/>
      <c r="X434" s="33">
        <f t="shared" si="386"/>
        <v>0</v>
      </c>
      <c r="Y434" s="33">
        <f t="shared" si="387"/>
        <v>0</v>
      </c>
      <c r="Z434" s="33">
        <f t="shared" si="388"/>
        <v>0</v>
      </c>
      <c r="AA434" s="21"/>
      <c r="AB434" s="190" t="str">
        <f t="shared" si="389"/>
        <v/>
      </c>
      <c r="AC434" s="190" t="str">
        <f t="shared" si="390"/>
        <v/>
      </c>
      <c r="AD434" s="190" t="str">
        <f t="shared" si="391"/>
        <v/>
      </c>
      <c r="AE434" s="190" t="str">
        <f t="shared" si="392"/>
        <v/>
      </c>
      <c r="AF434" s="190" t="str">
        <f t="shared" si="393"/>
        <v/>
      </c>
      <c r="AG434" s="190" t="str">
        <f t="shared" si="394"/>
        <v/>
      </c>
      <c r="AH434" s="190" t="str">
        <f t="shared" si="395"/>
        <v/>
      </c>
      <c r="AI434" s="21"/>
      <c r="AJ434" s="154"/>
      <c r="AK434" s="13"/>
    </row>
    <row r="435" spans="2:37" ht="34.5" customHeight="1">
      <c r="B435" s="9"/>
      <c r="D435" s="34"/>
      <c r="E435" s="12" t="s">
        <v>47</v>
      </c>
      <c r="F435" s="127">
        <v>43466</v>
      </c>
      <c r="G435" s="127">
        <v>43497</v>
      </c>
      <c r="H435" s="127">
        <v>43525</v>
      </c>
      <c r="I435" s="127">
        <v>43556</v>
      </c>
      <c r="J435" s="127">
        <v>43586</v>
      </c>
      <c r="K435" s="127">
        <v>43617</v>
      </c>
      <c r="L435" s="127">
        <v>43647</v>
      </c>
      <c r="M435" s="127">
        <v>43678</v>
      </c>
      <c r="N435" s="127">
        <v>43709</v>
      </c>
      <c r="O435" s="127">
        <v>43739</v>
      </c>
      <c r="P435" s="127">
        <v>43770</v>
      </c>
      <c r="Q435" s="127">
        <v>43800</v>
      </c>
      <c r="R435" s="191">
        <v>44013</v>
      </c>
      <c r="S435" s="191">
        <v>44044</v>
      </c>
      <c r="T435" s="191">
        <v>44075</v>
      </c>
      <c r="U435" s="191">
        <v>44105</v>
      </c>
      <c r="V435" s="191">
        <v>44136</v>
      </c>
      <c r="W435" s="191">
        <v>44166</v>
      </c>
      <c r="X435" s="192">
        <v>2019</v>
      </c>
      <c r="Y435" s="193" t="s">
        <v>302</v>
      </c>
      <c r="Z435" s="193" t="s">
        <v>303</v>
      </c>
      <c r="AA435" s="192"/>
      <c r="AB435" s="194" t="s">
        <v>296</v>
      </c>
      <c r="AC435" s="194" t="s">
        <v>297</v>
      </c>
      <c r="AD435" s="194" t="s">
        <v>298</v>
      </c>
      <c r="AE435" s="194" t="s">
        <v>299</v>
      </c>
      <c r="AF435" s="194" t="s">
        <v>300</v>
      </c>
      <c r="AG435" s="194" t="s">
        <v>301</v>
      </c>
      <c r="AH435" s="194" t="s">
        <v>304</v>
      </c>
      <c r="AI435" s="12"/>
      <c r="AJ435" s="12" t="s">
        <v>31</v>
      </c>
      <c r="AK435" s="13"/>
    </row>
    <row r="436" spans="2:37">
      <c r="B436" s="9"/>
      <c r="C436" s="98" t="s">
        <v>391</v>
      </c>
      <c r="D436" s="134" t="s">
        <v>246</v>
      </c>
      <c r="E436" s="5" t="s">
        <v>32</v>
      </c>
      <c r="F436" s="33">
        <f>+SUM(F437:F442)</f>
        <v>0</v>
      </c>
      <c r="G436" s="33">
        <f t="shared" ref="G436" si="396">+SUM(G437:G442)</f>
        <v>0</v>
      </c>
      <c r="H436" s="33">
        <f t="shared" ref="H436:W436" si="397">+SUM(H437:H442)</f>
        <v>0</v>
      </c>
      <c r="I436" s="33">
        <f t="shared" si="397"/>
        <v>0</v>
      </c>
      <c r="J436" s="33">
        <f t="shared" si="397"/>
        <v>0</v>
      </c>
      <c r="K436" s="33">
        <f t="shared" si="397"/>
        <v>0</v>
      </c>
      <c r="L436" s="33">
        <f t="shared" si="397"/>
        <v>0</v>
      </c>
      <c r="M436" s="33">
        <f t="shared" si="397"/>
        <v>0</v>
      </c>
      <c r="N436" s="33">
        <f t="shared" si="397"/>
        <v>0</v>
      </c>
      <c r="O436" s="33">
        <f t="shared" si="397"/>
        <v>0</v>
      </c>
      <c r="P436" s="33">
        <f t="shared" si="397"/>
        <v>0</v>
      </c>
      <c r="Q436" s="33">
        <f t="shared" si="397"/>
        <v>0</v>
      </c>
      <c r="R436" s="33">
        <f t="shared" si="397"/>
        <v>0</v>
      </c>
      <c r="S436" s="33">
        <f t="shared" si="397"/>
        <v>0</v>
      </c>
      <c r="T436" s="33">
        <f t="shared" si="397"/>
        <v>0</v>
      </c>
      <c r="U436" s="33">
        <f t="shared" si="397"/>
        <v>0</v>
      </c>
      <c r="V436" s="33">
        <f t="shared" si="397"/>
        <v>0</v>
      </c>
      <c r="W436" s="33">
        <f t="shared" si="397"/>
        <v>0</v>
      </c>
      <c r="X436" s="33">
        <f t="shared" ref="X436:X442" si="398">+SUM(F436:Q436)</f>
        <v>0</v>
      </c>
      <c r="Y436" s="33">
        <f t="shared" ref="Y436:Y442" si="399">+SUM(F436:K436)</f>
        <v>0</v>
      </c>
      <c r="Z436" s="33">
        <f t="shared" ref="Z436:Z442" si="400">+SUM(R436:W436)</f>
        <v>0</v>
      </c>
      <c r="AA436" s="21"/>
      <c r="AB436" s="190" t="str">
        <f t="shared" ref="AB436:AB442" si="401">+IFERROR((R436/L436)-1,"")</f>
        <v/>
      </c>
      <c r="AC436" s="190" t="str">
        <f t="shared" ref="AC436:AC442" si="402">+IFERROR((S436/M436)-1,"")</f>
        <v/>
      </c>
      <c r="AD436" s="190" t="str">
        <f t="shared" ref="AD436:AD442" si="403">+IFERROR((T436/N436)-1,"")</f>
        <v/>
      </c>
      <c r="AE436" s="190" t="str">
        <f t="shared" ref="AE436:AE442" si="404">+IFERROR((U436/O436)-1,"")</f>
        <v/>
      </c>
      <c r="AF436" s="190" t="str">
        <f t="shared" ref="AF436:AF442" si="405">+IFERROR((V436/P436)-1,"")</f>
        <v/>
      </c>
      <c r="AG436" s="190" t="str">
        <f t="shared" ref="AG436:AG442" si="406">+IFERROR((W436/Q436)-1,"")</f>
        <v/>
      </c>
      <c r="AH436" s="190" t="str">
        <f t="shared" ref="AH436:AH442" si="407">+IFERROR((Z436/Y436)-1,"")</f>
        <v/>
      </c>
      <c r="AI436" s="21"/>
      <c r="AJ436" s="154"/>
      <c r="AK436" s="13"/>
    </row>
    <row r="437" spans="2:37">
      <c r="B437" s="9"/>
      <c r="D437" s="63" t="s">
        <v>58</v>
      </c>
      <c r="E437" s="5" t="s">
        <v>32</v>
      </c>
      <c r="F437" s="65"/>
      <c r="G437" s="65"/>
      <c r="H437" s="65"/>
      <c r="I437" s="65"/>
      <c r="J437" s="65"/>
      <c r="K437" s="65"/>
      <c r="L437" s="65"/>
      <c r="M437" s="65"/>
      <c r="N437" s="65"/>
      <c r="O437" s="65"/>
      <c r="P437" s="65"/>
      <c r="Q437" s="65"/>
      <c r="R437" s="65"/>
      <c r="S437" s="65"/>
      <c r="T437" s="65"/>
      <c r="U437" s="65"/>
      <c r="V437" s="65"/>
      <c r="W437" s="65"/>
      <c r="X437" s="33">
        <f t="shared" si="398"/>
        <v>0</v>
      </c>
      <c r="Y437" s="33">
        <f t="shared" si="399"/>
        <v>0</v>
      </c>
      <c r="Z437" s="33">
        <f t="shared" si="400"/>
        <v>0</v>
      </c>
      <c r="AA437" s="21"/>
      <c r="AB437" s="190" t="str">
        <f t="shared" si="401"/>
        <v/>
      </c>
      <c r="AC437" s="190" t="str">
        <f t="shared" si="402"/>
        <v/>
      </c>
      <c r="AD437" s="190" t="str">
        <f t="shared" si="403"/>
        <v/>
      </c>
      <c r="AE437" s="190" t="str">
        <f t="shared" si="404"/>
        <v/>
      </c>
      <c r="AF437" s="190" t="str">
        <f t="shared" si="405"/>
        <v/>
      </c>
      <c r="AG437" s="190" t="str">
        <f t="shared" si="406"/>
        <v/>
      </c>
      <c r="AH437" s="190" t="str">
        <f t="shared" si="407"/>
        <v/>
      </c>
      <c r="AI437" s="21"/>
      <c r="AJ437" s="154"/>
      <c r="AK437" s="13"/>
    </row>
    <row r="438" spans="2:37">
      <c r="B438" s="9"/>
      <c r="D438" s="63" t="s">
        <v>34</v>
      </c>
      <c r="E438" s="5" t="s">
        <v>32</v>
      </c>
      <c r="F438" s="65"/>
      <c r="G438" s="65"/>
      <c r="H438" s="65"/>
      <c r="I438" s="65"/>
      <c r="J438" s="65"/>
      <c r="K438" s="65"/>
      <c r="L438" s="65"/>
      <c r="M438" s="65"/>
      <c r="N438" s="65"/>
      <c r="O438" s="65"/>
      <c r="P438" s="65"/>
      <c r="Q438" s="65"/>
      <c r="R438" s="65"/>
      <c r="S438" s="65"/>
      <c r="T438" s="65"/>
      <c r="U438" s="65"/>
      <c r="V438" s="65"/>
      <c r="W438" s="65"/>
      <c r="X438" s="33">
        <f t="shared" si="398"/>
        <v>0</v>
      </c>
      <c r="Y438" s="33">
        <f t="shared" si="399"/>
        <v>0</v>
      </c>
      <c r="Z438" s="33">
        <f t="shared" si="400"/>
        <v>0</v>
      </c>
      <c r="AA438" s="21"/>
      <c r="AB438" s="190" t="str">
        <f t="shared" si="401"/>
        <v/>
      </c>
      <c r="AC438" s="190" t="str">
        <f t="shared" si="402"/>
        <v/>
      </c>
      <c r="AD438" s="190" t="str">
        <f t="shared" si="403"/>
        <v/>
      </c>
      <c r="AE438" s="190" t="str">
        <f t="shared" si="404"/>
        <v/>
      </c>
      <c r="AF438" s="190" t="str">
        <f t="shared" si="405"/>
        <v/>
      </c>
      <c r="AG438" s="190" t="str">
        <f t="shared" si="406"/>
        <v/>
      </c>
      <c r="AH438" s="190" t="str">
        <f t="shared" si="407"/>
        <v/>
      </c>
      <c r="AI438" s="21"/>
      <c r="AJ438" s="154"/>
      <c r="AK438" s="13"/>
    </row>
    <row r="439" spans="2:37">
      <c r="B439" s="9"/>
      <c r="D439" s="63" t="s">
        <v>59</v>
      </c>
      <c r="E439" s="5" t="s">
        <v>32</v>
      </c>
      <c r="F439" s="65"/>
      <c r="G439" s="65"/>
      <c r="H439" s="65"/>
      <c r="I439" s="65"/>
      <c r="J439" s="65"/>
      <c r="K439" s="65"/>
      <c r="L439" s="65"/>
      <c r="M439" s="65"/>
      <c r="N439" s="65"/>
      <c r="O439" s="65"/>
      <c r="P439" s="65"/>
      <c r="Q439" s="65"/>
      <c r="R439" s="65"/>
      <c r="S439" s="65"/>
      <c r="T439" s="65"/>
      <c r="U439" s="65"/>
      <c r="V439" s="65"/>
      <c r="W439" s="65"/>
      <c r="X439" s="33">
        <f t="shared" si="398"/>
        <v>0</v>
      </c>
      <c r="Y439" s="33">
        <f t="shared" si="399"/>
        <v>0</v>
      </c>
      <c r="Z439" s="33">
        <f t="shared" si="400"/>
        <v>0</v>
      </c>
      <c r="AA439" s="21"/>
      <c r="AB439" s="190" t="str">
        <f t="shared" si="401"/>
        <v/>
      </c>
      <c r="AC439" s="190" t="str">
        <f t="shared" si="402"/>
        <v/>
      </c>
      <c r="AD439" s="190" t="str">
        <f t="shared" si="403"/>
        <v/>
      </c>
      <c r="AE439" s="190" t="str">
        <f t="shared" si="404"/>
        <v/>
      </c>
      <c r="AF439" s="190" t="str">
        <f t="shared" si="405"/>
        <v/>
      </c>
      <c r="AG439" s="190" t="str">
        <f t="shared" si="406"/>
        <v/>
      </c>
      <c r="AH439" s="190" t="str">
        <f t="shared" si="407"/>
        <v/>
      </c>
      <c r="AI439" s="21"/>
      <c r="AJ439" s="154"/>
      <c r="AK439" s="13"/>
    </row>
    <row r="440" spans="2:37">
      <c r="B440" s="9"/>
      <c r="D440" s="63" t="s">
        <v>60</v>
      </c>
      <c r="E440" s="5" t="s">
        <v>32</v>
      </c>
      <c r="F440" s="65"/>
      <c r="G440" s="65"/>
      <c r="H440" s="65"/>
      <c r="I440" s="65"/>
      <c r="J440" s="65"/>
      <c r="K440" s="65"/>
      <c r="L440" s="65"/>
      <c r="M440" s="65"/>
      <c r="N440" s="65"/>
      <c r="O440" s="65"/>
      <c r="P440" s="65"/>
      <c r="Q440" s="65"/>
      <c r="R440" s="65"/>
      <c r="S440" s="65"/>
      <c r="T440" s="65"/>
      <c r="U440" s="65"/>
      <c r="V440" s="65"/>
      <c r="W440" s="65"/>
      <c r="X440" s="33">
        <f t="shared" si="398"/>
        <v>0</v>
      </c>
      <c r="Y440" s="33">
        <f t="shared" si="399"/>
        <v>0</v>
      </c>
      <c r="Z440" s="33">
        <f t="shared" si="400"/>
        <v>0</v>
      </c>
      <c r="AA440" s="21"/>
      <c r="AB440" s="190" t="str">
        <f t="shared" si="401"/>
        <v/>
      </c>
      <c r="AC440" s="190" t="str">
        <f t="shared" si="402"/>
        <v/>
      </c>
      <c r="AD440" s="190" t="str">
        <f t="shared" si="403"/>
        <v/>
      </c>
      <c r="AE440" s="190" t="str">
        <f t="shared" si="404"/>
        <v/>
      </c>
      <c r="AF440" s="190" t="str">
        <f t="shared" si="405"/>
        <v/>
      </c>
      <c r="AG440" s="190" t="str">
        <f t="shared" si="406"/>
        <v/>
      </c>
      <c r="AH440" s="190" t="str">
        <f t="shared" si="407"/>
        <v/>
      </c>
      <c r="AI440" s="21"/>
      <c r="AJ440" s="154"/>
      <c r="AK440" s="13"/>
    </row>
    <row r="441" spans="2:37">
      <c r="B441" s="9"/>
      <c r="D441" s="63" t="s">
        <v>149</v>
      </c>
      <c r="E441" s="5" t="s">
        <v>32</v>
      </c>
      <c r="F441" s="65"/>
      <c r="G441" s="65"/>
      <c r="H441" s="65"/>
      <c r="I441" s="65"/>
      <c r="J441" s="65"/>
      <c r="K441" s="65"/>
      <c r="L441" s="65"/>
      <c r="M441" s="65"/>
      <c r="N441" s="65"/>
      <c r="O441" s="65"/>
      <c r="P441" s="65"/>
      <c r="Q441" s="65"/>
      <c r="R441" s="65"/>
      <c r="S441" s="65"/>
      <c r="T441" s="65"/>
      <c r="U441" s="65"/>
      <c r="V441" s="65"/>
      <c r="W441" s="65"/>
      <c r="X441" s="33">
        <f t="shared" si="398"/>
        <v>0</v>
      </c>
      <c r="Y441" s="33">
        <f t="shared" si="399"/>
        <v>0</v>
      </c>
      <c r="Z441" s="33">
        <f t="shared" si="400"/>
        <v>0</v>
      </c>
      <c r="AA441" s="21"/>
      <c r="AB441" s="190" t="str">
        <f t="shared" si="401"/>
        <v/>
      </c>
      <c r="AC441" s="190" t="str">
        <f t="shared" si="402"/>
        <v/>
      </c>
      <c r="AD441" s="190" t="str">
        <f t="shared" si="403"/>
        <v/>
      </c>
      <c r="AE441" s="190" t="str">
        <f t="shared" si="404"/>
        <v/>
      </c>
      <c r="AF441" s="190" t="str">
        <f t="shared" si="405"/>
        <v/>
      </c>
      <c r="AG441" s="190" t="str">
        <f t="shared" si="406"/>
        <v/>
      </c>
      <c r="AH441" s="190" t="str">
        <f t="shared" si="407"/>
        <v/>
      </c>
      <c r="AI441" s="21"/>
      <c r="AJ441" s="154"/>
      <c r="AK441" s="13"/>
    </row>
    <row r="442" spans="2:37">
      <c r="B442" s="9"/>
      <c r="D442" s="63" t="s">
        <v>36</v>
      </c>
      <c r="E442" s="5" t="s">
        <v>32</v>
      </c>
      <c r="F442" s="65"/>
      <c r="G442" s="65"/>
      <c r="H442" s="65"/>
      <c r="I442" s="65"/>
      <c r="J442" s="65"/>
      <c r="K442" s="65"/>
      <c r="L442" s="65"/>
      <c r="M442" s="65"/>
      <c r="N442" s="65"/>
      <c r="O442" s="65"/>
      <c r="P442" s="65"/>
      <c r="Q442" s="65"/>
      <c r="R442" s="65"/>
      <c r="S442" s="65"/>
      <c r="T442" s="65"/>
      <c r="U442" s="65"/>
      <c r="V442" s="65"/>
      <c r="W442" s="65"/>
      <c r="X442" s="33">
        <f t="shared" si="398"/>
        <v>0</v>
      </c>
      <c r="Y442" s="33">
        <f t="shared" si="399"/>
        <v>0</v>
      </c>
      <c r="Z442" s="33">
        <f t="shared" si="400"/>
        <v>0</v>
      </c>
      <c r="AA442" s="21"/>
      <c r="AB442" s="190" t="str">
        <f t="shared" si="401"/>
        <v/>
      </c>
      <c r="AC442" s="190" t="str">
        <f t="shared" si="402"/>
        <v/>
      </c>
      <c r="AD442" s="190" t="str">
        <f t="shared" si="403"/>
        <v/>
      </c>
      <c r="AE442" s="190" t="str">
        <f t="shared" si="404"/>
        <v/>
      </c>
      <c r="AF442" s="190" t="str">
        <f t="shared" si="405"/>
        <v/>
      </c>
      <c r="AG442" s="190" t="str">
        <f t="shared" si="406"/>
        <v/>
      </c>
      <c r="AH442" s="190" t="str">
        <f t="shared" si="407"/>
        <v/>
      </c>
      <c r="AI442" s="21"/>
      <c r="AJ442" s="154"/>
      <c r="AK442" s="13"/>
    </row>
    <row r="443" spans="2:37" ht="28.5" customHeight="1">
      <c r="B443" s="9"/>
      <c r="C443" s="98"/>
      <c r="D443" s="134"/>
      <c r="E443" s="12" t="s">
        <v>47</v>
      </c>
      <c r="F443" s="127">
        <v>43466</v>
      </c>
      <c r="G443" s="127">
        <v>43497</v>
      </c>
      <c r="H443" s="127">
        <v>43525</v>
      </c>
      <c r="I443" s="127">
        <v>43556</v>
      </c>
      <c r="J443" s="127">
        <v>43586</v>
      </c>
      <c r="K443" s="127">
        <v>43617</v>
      </c>
      <c r="L443" s="127">
        <v>43647</v>
      </c>
      <c r="M443" s="127">
        <v>43678</v>
      </c>
      <c r="N443" s="127">
        <v>43709</v>
      </c>
      <c r="O443" s="127">
        <v>43739</v>
      </c>
      <c r="P443" s="127">
        <v>43770</v>
      </c>
      <c r="Q443" s="127">
        <v>43800</v>
      </c>
      <c r="R443" s="191">
        <v>44013</v>
      </c>
      <c r="S443" s="191">
        <v>44044</v>
      </c>
      <c r="T443" s="191">
        <v>44075</v>
      </c>
      <c r="U443" s="191">
        <v>44105</v>
      </c>
      <c r="V443" s="191">
        <v>44136</v>
      </c>
      <c r="W443" s="191">
        <v>44166</v>
      </c>
      <c r="X443" s="192">
        <v>2019</v>
      </c>
      <c r="Y443" s="193" t="s">
        <v>302</v>
      </c>
      <c r="Z443" s="193" t="s">
        <v>303</v>
      </c>
      <c r="AA443" s="192"/>
      <c r="AB443" s="194" t="s">
        <v>296</v>
      </c>
      <c r="AC443" s="194" t="s">
        <v>297</v>
      </c>
      <c r="AD443" s="194" t="s">
        <v>298</v>
      </c>
      <c r="AE443" s="194" t="s">
        <v>299</v>
      </c>
      <c r="AF443" s="194" t="s">
        <v>300</v>
      </c>
      <c r="AG443" s="194" t="s">
        <v>301</v>
      </c>
      <c r="AH443" s="194" t="s">
        <v>304</v>
      </c>
      <c r="AI443" s="12"/>
      <c r="AJ443" s="12" t="s">
        <v>31</v>
      </c>
      <c r="AK443" s="13"/>
    </row>
    <row r="444" spans="2:37">
      <c r="B444" s="9"/>
      <c r="C444" s="98" t="s">
        <v>392</v>
      </c>
      <c r="D444" s="134" t="s">
        <v>239</v>
      </c>
      <c r="E444" s="5" t="s">
        <v>32</v>
      </c>
      <c r="F444" s="33">
        <f>+SUM(F445:F450)</f>
        <v>0</v>
      </c>
      <c r="G444" s="33">
        <f t="shared" ref="G444" si="408">+SUM(G445:G450)</f>
        <v>0</v>
      </c>
      <c r="H444" s="33">
        <f t="shared" ref="H444:W444" si="409">+SUM(H445:H450)</f>
        <v>0</v>
      </c>
      <c r="I444" s="33">
        <f t="shared" si="409"/>
        <v>0</v>
      </c>
      <c r="J444" s="33">
        <f t="shared" si="409"/>
        <v>0</v>
      </c>
      <c r="K444" s="33">
        <f t="shared" si="409"/>
        <v>0</v>
      </c>
      <c r="L444" s="33">
        <f t="shared" si="409"/>
        <v>0</v>
      </c>
      <c r="M444" s="33">
        <f t="shared" si="409"/>
        <v>0</v>
      </c>
      <c r="N444" s="33">
        <f t="shared" si="409"/>
        <v>0</v>
      </c>
      <c r="O444" s="33">
        <f t="shared" si="409"/>
        <v>0</v>
      </c>
      <c r="P444" s="33">
        <f t="shared" si="409"/>
        <v>0</v>
      </c>
      <c r="Q444" s="33">
        <f t="shared" si="409"/>
        <v>0</v>
      </c>
      <c r="R444" s="33">
        <f t="shared" si="409"/>
        <v>0</v>
      </c>
      <c r="S444" s="33">
        <f t="shared" si="409"/>
        <v>0</v>
      </c>
      <c r="T444" s="33">
        <f t="shared" si="409"/>
        <v>0</v>
      </c>
      <c r="U444" s="33">
        <f t="shared" si="409"/>
        <v>0</v>
      </c>
      <c r="V444" s="33">
        <f t="shared" si="409"/>
        <v>0</v>
      </c>
      <c r="W444" s="33">
        <f t="shared" si="409"/>
        <v>0</v>
      </c>
      <c r="X444" s="33">
        <f t="shared" ref="X444:X450" si="410">+SUM(F444:Q444)</f>
        <v>0</v>
      </c>
      <c r="Y444" s="33">
        <f t="shared" ref="Y444:Y450" si="411">+SUM(F444:K444)</f>
        <v>0</v>
      </c>
      <c r="Z444" s="33">
        <f t="shared" ref="Z444:Z450" si="412">+SUM(R444:W444)</f>
        <v>0</v>
      </c>
      <c r="AA444" s="21"/>
      <c r="AB444" s="190" t="str">
        <f t="shared" ref="AB444:AB450" si="413">+IFERROR((R444/L444)-1,"")</f>
        <v/>
      </c>
      <c r="AC444" s="190" t="str">
        <f t="shared" ref="AC444:AC450" si="414">+IFERROR((S444/M444)-1,"")</f>
        <v/>
      </c>
      <c r="AD444" s="190" t="str">
        <f t="shared" ref="AD444:AD450" si="415">+IFERROR((T444/N444)-1,"")</f>
        <v/>
      </c>
      <c r="AE444" s="190" t="str">
        <f t="shared" ref="AE444:AE450" si="416">+IFERROR((U444/O444)-1,"")</f>
        <v/>
      </c>
      <c r="AF444" s="190" t="str">
        <f t="shared" ref="AF444:AF450" si="417">+IFERROR((V444/P444)-1,"")</f>
        <v/>
      </c>
      <c r="AG444" s="190" t="str">
        <f t="shared" ref="AG444:AG450" si="418">+IFERROR((W444/Q444)-1,"")</f>
        <v/>
      </c>
      <c r="AH444" s="190" t="str">
        <f t="shared" ref="AH444:AH450" si="419">+IFERROR((Z444/Y444)-1,"")</f>
        <v/>
      </c>
      <c r="AI444" s="21"/>
      <c r="AJ444" s="154"/>
      <c r="AK444" s="13"/>
    </row>
    <row r="445" spans="2:37">
      <c r="B445" s="9"/>
      <c r="D445" s="63" t="s">
        <v>58</v>
      </c>
      <c r="E445" s="5" t="s">
        <v>32</v>
      </c>
      <c r="F445" s="65"/>
      <c r="G445" s="65"/>
      <c r="H445" s="65"/>
      <c r="I445" s="65"/>
      <c r="J445" s="65"/>
      <c r="K445" s="65"/>
      <c r="L445" s="65"/>
      <c r="M445" s="65"/>
      <c r="N445" s="65"/>
      <c r="O445" s="65"/>
      <c r="P445" s="65"/>
      <c r="Q445" s="65"/>
      <c r="R445" s="65"/>
      <c r="S445" s="65"/>
      <c r="T445" s="65"/>
      <c r="U445" s="65"/>
      <c r="V445" s="65"/>
      <c r="W445" s="65"/>
      <c r="X445" s="33">
        <f t="shared" si="410"/>
        <v>0</v>
      </c>
      <c r="Y445" s="33">
        <f t="shared" si="411"/>
        <v>0</v>
      </c>
      <c r="Z445" s="33">
        <f t="shared" si="412"/>
        <v>0</v>
      </c>
      <c r="AA445" s="21"/>
      <c r="AB445" s="190" t="str">
        <f t="shared" si="413"/>
        <v/>
      </c>
      <c r="AC445" s="190" t="str">
        <f t="shared" si="414"/>
        <v/>
      </c>
      <c r="AD445" s="190" t="str">
        <f t="shared" si="415"/>
        <v/>
      </c>
      <c r="AE445" s="190" t="str">
        <f t="shared" si="416"/>
        <v/>
      </c>
      <c r="AF445" s="190" t="str">
        <f t="shared" si="417"/>
        <v/>
      </c>
      <c r="AG445" s="190" t="str">
        <f t="shared" si="418"/>
        <v/>
      </c>
      <c r="AH445" s="190" t="str">
        <f t="shared" si="419"/>
        <v/>
      </c>
      <c r="AI445" s="21"/>
      <c r="AJ445" s="154"/>
      <c r="AK445" s="13"/>
    </row>
    <row r="446" spans="2:37">
      <c r="B446" s="9"/>
      <c r="D446" s="63" t="s">
        <v>34</v>
      </c>
      <c r="E446" s="5" t="s">
        <v>32</v>
      </c>
      <c r="F446" s="65"/>
      <c r="G446" s="65"/>
      <c r="H446" s="65"/>
      <c r="I446" s="65"/>
      <c r="J446" s="65"/>
      <c r="K446" s="65"/>
      <c r="L446" s="65"/>
      <c r="M446" s="65"/>
      <c r="N446" s="65"/>
      <c r="O446" s="65"/>
      <c r="P446" s="65"/>
      <c r="Q446" s="65"/>
      <c r="R446" s="65"/>
      <c r="S446" s="65"/>
      <c r="T446" s="65"/>
      <c r="U446" s="65"/>
      <c r="V446" s="65"/>
      <c r="W446" s="65"/>
      <c r="X446" s="33">
        <f t="shared" si="410"/>
        <v>0</v>
      </c>
      <c r="Y446" s="33">
        <f t="shared" si="411"/>
        <v>0</v>
      </c>
      <c r="Z446" s="33">
        <f t="shared" si="412"/>
        <v>0</v>
      </c>
      <c r="AA446" s="21"/>
      <c r="AB446" s="190" t="str">
        <f t="shared" si="413"/>
        <v/>
      </c>
      <c r="AC446" s="190" t="str">
        <f t="shared" si="414"/>
        <v/>
      </c>
      <c r="AD446" s="190" t="str">
        <f t="shared" si="415"/>
        <v/>
      </c>
      <c r="AE446" s="190" t="str">
        <f t="shared" si="416"/>
        <v/>
      </c>
      <c r="AF446" s="190" t="str">
        <f t="shared" si="417"/>
        <v/>
      </c>
      <c r="AG446" s="190" t="str">
        <f t="shared" si="418"/>
        <v/>
      </c>
      <c r="AH446" s="190" t="str">
        <f t="shared" si="419"/>
        <v/>
      </c>
      <c r="AI446" s="21"/>
      <c r="AJ446" s="154"/>
      <c r="AK446" s="13"/>
    </row>
    <row r="447" spans="2:37">
      <c r="B447" s="9"/>
      <c r="D447" s="63" t="s">
        <v>59</v>
      </c>
      <c r="E447" s="5" t="s">
        <v>32</v>
      </c>
      <c r="F447" s="65"/>
      <c r="G447" s="65"/>
      <c r="H447" s="65"/>
      <c r="I447" s="65"/>
      <c r="J447" s="65"/>
      <c r="K447" s="65"/>
      <c r="L447" s="65"/>
      <c r="M447" s="65"/>
      <c r="N447" s="65"/>
      <c r="O447" s="65"/>
      <c r="P447" s="65"/>
      <c r="Q447" s="65"/>
      <c r="R447" s="65"/>
      <c r="S447" s="65"/>
      <c r="T447" s="65"/>
      <c r="U447" s="65"/>
      <c r="V447" s="65"/>
      <c r="W447" s="65"/>
      <c r="X447" s="33">
        <f t="shared" si="410"/>
        <v>0</v>
      </c>
      <c r="Y447" s="33">
        <f t="shared" si="411"/>
        <v>0</v>
      </c>
      <c r="Z447" s="33">
        <f t="shared" si="412"/>
        <v>0</v>
      </c>
      <c r="AA447" s="21"/>
      <c r="AB447" s="190" t="str">
        <f t="shared" si="413"/>
        <v/>
      </c>
      <c r="AC447" s="190" t="str">
        <f t="shared" si="414"/>
        <v/>
      </c>
      <c r="AD447" s="190" t="str">
        <f t="shared" si="415"/>
        <v/>
      </c>
      <c r="AE447" s="190" t="str">
        <f t="shared" si="416"/>
        <v/>
      </c>
      <c r="AF447" s="190" t="str">
        <f t="shared" si="417"/>
        <v/>
      </c>
      <c r="AG447" s="190" t="str">
        <f t="shared" si="418"/>
        <v/>
      </c>
      <c r="AH447" s="190" t="str">
        <f t="shared" si="419"/>
        <v/>
      </c>
      <c r="AI447" s="21"/>
      <c r="AJ447" s="154"/>
      <c r="AK447" s="13"/>
    </row>
    <row r="448" spans="2:37">
      <c r="B448" s="9"/>
      <c r="D448" s="63" t="s">
        <v>60</v>
      </c>
      <c r="E448" s="5" t="s">
        <v>32</v>
      </c>
      <c r="F448" s="65"/>
      <c r="G448" s="65"/>
      <c r="H448" s="65"/>
      <c r="I448" s="65"/>
      <c r="J448" s="65"/>
      <c r="K448" s="65"/>
      <c r="L448" s="65"/>
      <c r="M448" s="65"/>
      <c r="N448" s="65"/>
      <c r="O448" s="65"/>
      <c r="P448" s="65"/>
      <c r="Q448" s="65"/>
      <c r="R448" s="65"/>
      <c r="S448" s="65"/>
      <c r="T448" s="65"/>
      <c r="U448" s="65"/>
      <c r="V448" s="65"/>
      <c r="W448" s="65"/>
      <c r="X448" s="33">
        <f t="shared" si="410"/>
        <v>0</v>
      </c>
      <c r="Y448" s="33">
        <f t="shared" si="411"/>
        <v>0</v>
      </c>
      <c r="Z448" s="33">
        <f t="shared" si="412"/>
        <v>0</v>
      </c>
      <c r="AA448" s="21"/>
      <c r="AB448" s="190" t="str">
        <f t="shared" si="413"/>
        <v/>
      </c>
      <c r="AC448" s="190" t="str">
        <f t="shared" si="414"/>
        <v/>
      </c>
      <c r="AD448" s="190" t="str">
        <f t="shared" si="415"/>
        <v/>
      </c>
      <c r="AE448" s="190" t="str">
        <f t="shared" si="416"/>
        <v/>
      </c>
      <c r="AF448" s="190" t="str">
        <f t="shared" si="417"/>
        <v/>
      </c>
      <c r="AG448" s="190" t="str">
        <f t="shared" si="418"/>
        <v/>
      </c>
      <c r="AH448" s="190" t="str">
        <f t="shared" si="419"/>
        <v/>
      </c>
      <c r="AI448" s="21"/>
      <c r="AJ448" s="154"/>
      <c r="AK448" s="13"/>
    </row>
    <row r="449" spans="2:37">
      <c r="B449" s="9"/>
      <c r="D449" s="63" t="s">
        <v>149</v>
      </c>
      <c r="E449" s="5" t="s">
        <v>32</v>
      </c>
      <c r="F449" s="65"/>
      <c r="G449" s="65"/>
      <c r="H449" s="65"/>
      <c r="I449" s="65"/>
      <c r="J449" s="65"/>
      <c r="K449" s="65"/>
      <c r="L449" s="65"/>
      <c r="M449" s="65"/>
      <c r="N449" s="65"/>
      <c r="O449" s="65"/>
      <c r="P449" s="65"/>
      <c r="Q449" s="65"/>
      <c r="R449" s="65"/>
      <c r="S449" s="65"/>
      <c r="T449" s="65"/>
      <c r="U449" s="65"/>
      <c r="V449" s="65"/>
      <c r="W449" s="65"/>
      <c r="X449" s="33">
        <f t="shared" si="410"/>
        <v>0</v>
      </c>
      <c r="Y449" s="33">
        <f t="shared" si="411"/>
        <v>0</v>
      </c>
      <c r="Z449" s="33">
        <f t="shared" si="412"/>
        <v>0</v>
      </c>
      <c r="AA449" s="21"/>
      <c r="AB449" s="190" t="str">
        <f t="shared" si="413"/>
        <v/>
      </c>
      <c r="AC449" s="190" t="str">
        <f t="shared" si="414"/>
        <v/>
      </c>
      <c r="AD449" s="190" t="str">
        <f t="shared" si="415"/>
        <v/>
      </c>
      <c r="AE449" s="190" t="str">
        <f t="shared" si="416"/>
        <v/>
      </c>
      <c r="AF449" s="190" t="str">
        <f t="shared" si="417"/>
        <v/>
      </c>
      <c r="AG449" s="190" t="str">
        <f t="shared" si="418"/>
        <v/>
      </c>
      <c r="AH449" s="190" t="str">
        <f t="shared" si="419"/>
        <v/>
      </c>
      <c r="AI449" s="21"/>
      <c r="AJ449" s="154"/>
      <c r="AK449" s="13"/>
    </row>
    <row r="450" spans="2:37">
      <c r="B450" s="9"/>
      <c r="D450" s="63" t="s">
        <v>36</v>
      </c>
      <c r="E450" s="5" t="s">
        <v>32</v>
      </c>
      <c r="F450" s="65"/>
      <c r="G450" s="65"/>
      <c r="H450" s="65"/>
      <c r="I450" s="65"/>
      <c r="J450" s="65"/>
      <c r="K450" s="65"/>
      <c r="L450" s="65"/>
      <c r="M450" s="65"/>
      <c r="N450" s="65"/>
      <c r="O450" s="65"/>
      <c r="P450" s="65"/>
      <c r="Q450" s="65"/>
      <c r="R450" s="65"/>
      <c r="S450" s="65"/>
      <c r="T450" s="65"/>
      <c r="U450" s="65"/>
      <c r="V450" s="65"/>
      <c r="W450" s="65"/>
      <c r="X450" s="33">
        <f t="shared" si="410"/>
        <v>0</v>
      </c>
      <c r="Y450" s="33">
        <f t="shared" si="411"/>
        <v>0</v>
      </c>
      <c r="Z450" s="33">
        <f t="shared" si="412"/>
        <v>0</v>
      </c>
      <c r="AA450" s="21"/>
      <c r="AB450" s="190" t="str">
        <f t="shared" si="413"/>
        <v/>
      </c>
      <c r="AC450" s="190" t="str">
        <f t="shared" si="414"/>
        <v/>
      </c>
      <c r="AD450" s="190" t="str">
        <f t="shared" si="415"/>
        <v/>
      </c>
      <c r="AE450" s="190" t="str">
        <f t="shared" si="416"/>
        <v/>
      </c>
      <c r="AF450" s="190" t="str">
        <f t="shared" si="417"/>
        <v/>
      </c>
      <c r="AG450" s="190" t="str">
        <f t="shared" si="418"/>
        <v/>
      </c>
      <c r="AH450" s="190" t="str">
        <f t="shared" si="419"/>
        <v/>
      </c>
      <c r="AI450" s="21"/>
      <c r="AJ450" s="154"/>
      <c r="AK450" s="13"/>
    </row>
    <row r="451" spans="2:37" ht="28.5" customHeight="1">
      <c r="B451" s="9"/>
      <c r="C451" s="98" t="s">
        <v>393</v>
      </c>
      <c r="D451" s="134" t="s">
        <v>240</v>
      </c>
      <c r="E451" s="12" t="s">
        <v>47</v>
      </c>
      <c r="F451" s="127">
        <v>43466</v>
      </c>
      <c r="G451" s="127">
        <v>43497</v>
      </c>
      <c r="H451" s="127">
        <v>43525</v>
      </c>
      <c r="I451" s="127">
        <v>43556</v>
      </c>
      <c r="J451" s="127">
        <v>43586</v>
      </c>
      <c r="K451" s="127">
        <v>43617</v>
      </c>
      <c r="L451" s="127">
        <v>43647</v>
      </c>
      <c r="M451" s="127">
        <v>43678</v>
      </c>
      <c r="N451" s="127">
        <v>43709</v>
      </c>
      <c r="O451" s="127">
        <v>43739</v>
      </c>
      <c r="P451" s="127">
        <v>43770</v>
      </c>
      <c r="Q451" s="127">
        <v>43800</v>
      </c>
      <c r="R451" s="191">
        <v>44013</v>
      </c>
      <c r="S451" s="191">
        <v>44044</v>
      </c>
      <c r="T451" s="191">
        <v>44075</v>
      </c>
      <c r="U451" s="191">
        <v>44105</v>
      </c>
      <c r="V451" s="191">
        <v>44136</v>
      </c>
      <c r="W451" s="191">
        <v>44166</v>
      </c>
      <c r="X451" s="192">
        <v>2019</v>
      </c>
      <c r="Y451" s="193" t="s">
        <v>302</v>
      </c>
      <c r="Z451" s="193" t="s">
        <v>303</v>
      </c>
      <c r="AA451" s="192"/>
      <c r="AB451" s="194" t="s">
        <v>296</v>
      </c>
      <c r="AC451" s="194" t="s">
        <v>297</v>
      </c>
      <c r="AD451" s="194" t="s">
        <v>298</v>
      </c>
      <c r="AE451" s="194" t="s">
        <v>299</v>
      </c>
      <c r="AF451" s="194" t="s">
        <v>300</v>
      </c>
      <c r="AG451" s="194" t="s">
        <v>301</v>
      </c>
      <c r="AH451" s="194" t="s">
        <v>304</v>
      </c>
      <c r="AI451" s="12"/>
      <c r="AJ451" s="12" t="s">
        <v>31</v>
      </c>
      <c r="AK451" s="13"/>
    </row>
    <row r="452" spans="2:37">
      <c r="B452" s="9"/>
      <c r="D452" s="63" t="s">
        <v>58</v>
      </c>
      <c r="E452" s="5" t="s">
        <v>32</v>
      </c>
      <c r="F452" s="65"/>
      <c r="G452" s="65"/>
      <c r="H452" s="65"/>
      <c r="I452" s="65"/>
      <c r="J452" s="65"/>
      <c r="K452" s="65"/>
      <c r="L452" s="65"/>
      <c r="M452" s="65"/>
      <c r="N452" s="65"/>
      <c r="O452" s="65"/>
      <c r="P452" s="65"/>
      <c r="Q452" s="65"/>
      <c r="R452" s="65"/>
      <c r="S452" s="65"/>
      <c r="T452" s="65"/>
      <c r="U452" s="65"/>
      <c r="V452" s="65"/>
      <c r="W452" s="65"/>
      <c r="X452" s="33">
        <f t="shared" ref="X452:X457" si="420">+SUM(F452:Q452)</f>
        <v>0</v>
      </c>
      <c r="Y452" s="33">
        <f t="shared" ref="Y452:Y457" si="421">+SUM(F452:K452)</f>
        <v>0</v>
      </c>
      <c r="Z452" s="33">
        <f t="shared" ref="Z452:Z457" si="422">+SUM(R452:W452)</f>
        <v>0</v>
      </c>
      <c r="AA452" s="21"/>
      <c r="AB452" s="190" t="str">
        <f t="shared" ref="AB452:AB457" si="423">+IFERROR((R452/L452)-1,"")</f>
        <v/>
      </c>
      <c r="AC452" s="190" t="str">
        <f t="shared" ref="AC452:AC457" si="424">+IFERROR((S452/M452)-1,"")</f>
        <v/>
      </c>
      <c r="AD452" s="190" t="str">
        <f t="shared" ref="AD452:AD457" si="425">+IFERROR((T452/N452)-1,"")</f>
        <v/>
      </c>
      <c r="AE452" s="190" t="str">
        <f t="shared" ref="AE452:AE457" si="426">+IFERROR((U452/O452)-1,"")</f>
        <v/>
      </c>
      <c r="AF452" s="190" t="str">
        <f t="shared" ref="AF452:AF457" si="427">+IFERROR((V452/P452)-1,"")</f>
        <v/>
      </c>
      <c r="AG452" s="190" t="str">
        <f t="shared" ref="AG452:AG457" si="428">+IFERROR((W452/Q452)-1,"")</f>
        <v/>
      </c>
      <c r="AH452" s="190" t="str">
        <f t="shared" ref="AH452:AH457" si="429">+IFERROR((Z452/Y452)-1,"")</f>
        <v/>
      </c>
      <c r="AI452" s="21"/>
      <c r="AJ452" s="154"/>
      <c r="AK452" s="13"/>
    </row>
    <row r="453" spans="2:37">
      <c r="B453" s="9"/>
      <c r="D453" s="63" t="s">
        <v>34</v>
      </c>
      <c r="E453" s="5" t="s">
        <v>32</v>
      </c>
      <c r="F453" s="65"/>
      <c r="G453" s="65"/>
      <c r="H453" s="65"/>
      <c r="I453" s="65"/>
      <c r="J453" s="65"/>
      <c r="K453" s="65"/>
      <c r="L453" s="65"/>
      <c r="M453" s="65"/>
      <c r="N453" s="65"/>
      <c r="O453" s="65"/>
      <c r="P453" s="65"/>
      <c r="Q453" s="65"/>
      <c r="R453" s="65"/>
      <c r="S453" s="65"/>
      <c r="T453" s="65"/>
      <c r="U453" s="65"/>
      <c r="V453" s="65"/>
      <c r="W453" s="65"/>
      <c r="X453" s="33">
        <f t="shared" si="420"/>
        <v>0</v>
      </c>
      <c r="Y453" s="33">
        <f t="shared" si="421"/>
        <v>0</v>
      </c>
      <c r="Z453" s="33">
        <f t="shared" si="422"/>
        <v>0</v>
      </c>
      <c r="AA453" s="21"/>
      <c r="AB453" s="190" t="str">
        <f t="shared" si="423"/>
        <v/>
      </c>
      <c r="AC453" s="190" t="str">
        <f t="shared" si="424"/>
        <v/>
      </c>
      <c r="AD453" s="190" t="str">
        <f t="shared" si="425"/>
        <v/>
      </c>
      <c r="AE453" s="190" t="str">
        <f t="shared" si="426"/>
        <v/>
      </c>
      <c r="AF453" s="190" t="str">
        <f t="shared" si="427"/>
        <v/>
      </c>
      <c r="AG453" s="190" t="str">
        <f t="shared" si="428"/>
        <v/>
      </c>
      <c r="AH453" s="190" t="str">
        <f t="shared" si="429"/>
        <v/>
      </c>
      <c r="AI453" s="21"/>
      <c r="AJ453" s="154"/>
      <c r="AK453" s="13"/>
    </row>
    <row r="454" spans="2:37">
      <c r="B454" s="9"/>
      <c r="D454" s="63" t="s">
        <v>59</v>
      </c>
      <c r="E454" s="5" t="s">
        <v>32</v>
      </c>
      <c r="F454" s="65"/>
      <c r="G454" s="65"/>
      <c r="H454" s="65"/>
      <c r="I454" s="65"/>
      <c r="J454" s="65"/>
      <c r="K454" s="65"/>
      <c r="L454" s="65"/>
      <c r="M454" s="65"/>
      <c r="N454" s="65"/>
      <c r="O454" s="65"/>
      <c r="P454" s="65"/>
      <c r="Q454" s="65"/>
      <c r="R454" s="65"/>
      <c r="S454" s="65"/>
      <c r="T454" s="65"/>
      <c r="U454" s="65"/>
      <c r="V454" s="65"/>
      <c r="W454" s="65"/>
      <c r="X454" s="33">
        <f t="shared" si="420"/>
        <v>0</v>
      </c>
      <c r="Y454" s="33">
        <f t="shared" si="421"/>
        <v>0</v>
      </c>
      <c r="Z454" s="33">
        <f t="shared" si="422"/>
        <v>0</v>
      </c>
      <c r="AA454" s="21"/>
      <c r="AB454" s="190" t="str">
        <f t="shared" si="423"/>
        <v/>
      </c>
      <c r="AC454" s="190" t="str">
        <f t="shared" si="424"/>
        <v/>
      </c>
      <c r="AD454" s="190" t="str">
        <f t="shared" si="425"/>
        <v/>
      </c>
      <c r="AE454" s="190" t="str">
        <f t="shared" si="426"/>
        <v/>
      </c>
      <c r="AF454" s="190" t="str">
        <f t="shared" si="427"/>
        <v/>
      </c>
      <c r="AG454" s="190" t="str">
        <f t="shared" si="428"/>
        <v/>
      </c>
      <c r="AH454" s="190" t="str">
        <f t="shared" si="429"/>
        <v/>
      </c>
      <c r="AI454" s="21"/>
      <c r="AJ454" s="154"/>
      <c r="AK454" s="13"/>
    </row>
    <row r="455" spans="2:37">
      <c r="B455" s="9"/>
      <c r="D455" s="63" t="s">
        <v>60</v>
      </c>
      <c r="E455" s="5" t="s">
        <v>32</v>
      </c>
      <c r="F455" s="65"/>
      <c r="G455" s="65"/>
      <c r="H455" s="65"/>
      <c r="I455" s="65"/>
      <c r="J455" s="65"/>
      <c r="K455" s="65"/>
      <c r="L455" s="65"/>
      <c r="M455" s="65"/>
      <c r="N455" s="65"/>
      <c r="O455" s="65"/>
      <c r="P455" s="65"/>
      <c r="Q455" s="65"/>
      <c r="R455" s="65"/>
      <c r="S455" s="65"/>
      <c r="T455" s="65"/>
      <c r="U455" s="65"/>
      <c r="V455" s="65"/>
      <c r="W455" s="65"/>
      <c r="X455" s="33">
        <f t="shared" si="420"/>
        <v>0</v>
      </c>
      <c r="Y455" s="33">
        <f t="shared" si="421"/>
        <v>0</v>
      </c>
      <c r="Z455" s="33">
        <f t="shared" si="422"/>
        <v>0</v>
      </c>
      <c r="AA455" s="21"/>
      <c r="AB455" s="190" t="str">
        <f t="shared" si="423"/>
        <v/>
      </c>
      <c r="AC455" s="190" t="str">
        <f t="shared" si="424"/>
        <v/>
      </c>
      <c r="AD455" s="190" t="str">
        <f t="shared" si="425"/>
        <v/>
      </c>
      <c r="AE455" s="190" t="str">
        <f t="shared" si="426"/>
        <v/>
      </c>
      <c r="AF455" s="190" t="str">
        <f t="shared" si="427"/>
        <v/>
      </c>
      <c r="AG455" s="190" t="str">
        <f t="shared" si="428"/>
        <v/>
      </c>
      <c r="AH455" s="190" t="str">
        <f t="shared" si="429"/>
        <v/>
      </c>
      <c r="AI455" s="21"/>
      <c r="AJ455" s="154"/>
      <c r="AK455" s="13"/>
    </row>
    <row r="456" spans="2:37">
      <c r="B456" s="9"/>
      <c r="D456" s="63" t="s">
        <v>149</v>
      </c>
      <c r="E456" s="5" t="s">
        <v>32</v>
      </c>
      <c r="F456" s="65"/>
      <c r="G456" s="65"/>
      <c r="H456" s="65"/>
      <c r="I456" s="65"/>
      <c r="J456" s="65"/>
      <c r="K456" s="65"/>
      <c r="L456" s="65"/>
      <c r="M456" s="65"/>
      <c r="N456" s="65"/>
      <c r="O456" s="65"/>
      <c r="P456" s="65"/>
      <c r="Q456" s="65"/>
      <c r="R456" s="65"/>
      <c r="S456" s="65"/>
      <c r="T456" s="65"/>
      <c r="U456" s="65"/>
      <c r="V456" s="65"/>
      <c r="W456" s="65"/>
      <c r="X456" s="33">
        <f t="shared" si="420"/>
        <v>0</v>
      </c>
      <c r="Y456" s="33">
        <f t="shared" si="421"/>
        <v>0</v>
      </c>
      <c r="Z456" s="33">
        <f t="shared" si="422"/>
        <v>0</v>
      </c>
      <c r="AA456" s="21"/>
      <c r="AB456" s="190" t="str">
        <f t="shared" si="423"/>
        <v/>
      </c>
      <c r="AC456" s="190" t="str">
        <f t="shared" si="424"/>
        <v/>
      </c>
      <c r="AD456" s="190" t="str">
        <f t="shared" si="425"/>
        <v/>
      </c>
      <c r="AE456" s="190" t="str">
        <f t="shared" si="426"/>
        <v/>
      </c>
      <c r="AF456" s="190" t="str">
        <f t="shared" si="427"/>
        <v/>
      </c>
      <c r="AG456" s="190" t="str">
        <f t="shared" si="428"/>
        <v/>
      </c>
      <c r="AH456" s="190" t="str">
        <f t="shared" si="429"/>
        <v/>
      </c>
      <c r="AI456" s="21"/>
      <c r="AJ456" s="154"/>
      <c r="AK456" s="13"/>
    </row>
    <row r="457" spans="2:37">
      <c r="B457" s="9"/>
      <c r="D457" s="63" t="s">
        <v>36</v>
      </c>
      <c r="E457" s="5" t="s">
        <v>32</v>
      </c>
      <c r="F457" s="65"/>
      <c r="G457" s="65"/>
      <c r="H457" s="65"/>
      <c r="I457" s="65"/>
      <c r="J457" s="65"/>
      <c r="K457" s="65"/>
      <c r="L457" s="65"/>
      <c r="M457" s="65"/>
      <c r="N457" s="65"/>
      <c r="O457" s="65"/>
      <c r="P457" s="65"/>
      <c r="Q457" s="65"/>
      <c r="R457" s="65"/>
      <c r="S457" s="65"/>
      <c r="T457" s="65"/>
      <c r="U457" s="65"/>
      <c r="V457" s="65"/>
      <c r="W457" s="65"/>
      <c r="X457" s="33">
        <f t="shared" si="420"/>
        <v>0</v>
      </c>
      <c r="Y457" s="33">
        <f t="shared" si="421"/>
        <v>0</v>
      </c>
      <c r="Z457" s="33">
        <f t="shared" si="422"/>
        <v>0</v>
      </c>
      <c r="AA457" s="21"/>
      <c r="AB457" s="190" t="str">
        <f t="shared" si="423"/>
        <v/>
      </c>
      <c r="AC457" s="190" t="str">
        <f t="shared" si="424"/>
        <v/>
      </c>
      <c r="AD457" s="190" t="str">
        <f t="shared" si="425"/>
        <v/>
      </c>
      <c r="AE457" s="190" t="str">
        <f t="shared" si="426"/>
        <v/>
      </c>
      <c r="AF457" s="190" t="str">
        <f t="shared" si="427"/>
        <v/>
      </c>
      <c r="AG457" s="190" t="str">
        <f t="shared" si="428"/>
        <v/>
      </c>
      <c r="AH457" s="190" t="str">
        <f t="shared" si="429"/>
        <v/>
      </c>
      <c r="AI457" s="21"/>
      <c r="AJ457" s="154"/>
      <c r="AK457" s="13"/>
    </row>
    <row r="458" spans="2:37" ht="16.5" customHeight="1">
      <c r="B458" s="18"/>
      <c r="C458" s="222"/>
      <c r="D458" s="17"/>
      <c r="E458" s="17"/>
      <c r="F458" s="17"/>
      <c r="G458" s="17"/>
      <c r="H458" s="17"/>
      <c r="I458" s="17"/>
      <c r="J458" s="17"/>
      <c r="K458" s="17"/>
      <c r="L458" s="17"/>
      <c r="M458" s="17"/>
      <c r="N458" s="17"/>
      <c r="O458" s="17"/>
      <c r="P458" s="17"/>
      <c r="Q458" s="17"/>
      <c r="R458" s="17"/>
      <c r="S458" s="17"/>
      <c r="T458" s="17"/>
      <c r="U458" s="17"/>
      <c r="V458" s="17"/>
      <c r="W458" s="17"/>
      <c r="X458" s="17"/>
      <c r="Y458" s="17"/>
      <c r="Z458" s="17"/>
      <c r="AA458" s="17"/>
      <c r="AB458" s="17"/>
      <c r="AC458" s="17"/>
      <c r="AD458" s="17"/>
      <c r="AE458" s="17"/>
      <c r="AF458" s="17"/>
      <c r="AG458" s="17"/>
      <c r="AH458" s="17"/>
      <c r="AI458" s="17"/>
      <c r="AJ458" s="17"/>
      <c r="AK458" s="22"/>
    </row>
    <row r="459" spans="2:37" ht="16.5" customHeight="1">
      <c r="F459" s="1"/>
      <c r="G459" s="1"/>
      <c r="H459" s="1"/>
      <c r="I459" s="1"/>
      <c r="J459" s="1"/>
      <c r="K459" s="1"/>
      <c r="L459" s="1"/>
      <c r="M459" s="1"/>
      <c r="N459" s="1"/>
      <c r="O459" s="1"/>
      <c r="P459" s="1"/>
      <c r="Q459" s="1"/>
      <c r="R459" s="1"/>
      <c r="S459" s="1"/>
      <c r="T459" s="1"/>
      <c r="U459" s="1"/>
      <c r="V459" s="1"/>
      <c r="W459" s="1"/>
      <c r="AB459" s="1"/>
      <c r="AC459" s="1"/>
      <c r="AD459" s="1"/>
      <c r="AE459" s="1"/>
      <c r="AF459" s="1"/>
      <c r="AG459" s="1"/>
      <c r="AH459" s="1"/>
    </row>
    <row r="460" spans="2:37" s="60" customFormat="1" ht="36" customHeight="1">
      <c r="B460" s="57"/>
      <c r="C460" s="99" t="s">
        <v>317</v>
      </c>
      <c r="D460" s="58" t="s">
        <v>221</v>
      </c>
      <c r="E460" s="36"/>
      <c r="F460" s="36"/>
      <c r="G460" s="36"/>
      <c r="H460" s="36"/>
      <c r="I460" s="36"/>
      <c r="J460" s="36"/>
      <c r="K460" s="36"/>
      <c r="L460" s="36"/>
      <c r="M460" s="36"/>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111"/>
    </row>
    <row r="461" spans="2:37" ht="25.5">
      <c r="B461" s="9"/>
      <c r="C461" s="221" t="s">
        <v>394</v>
      </c>
      <c r="D461" s="134" t="s">
        <v>245</v>
      </c>
      <c r="E461" s="12" t="s">
        <v>47</v>
      </c>
      <c r="F461" s="127">
        <v>43466</v>
      </c>
      <c r="G461" s="127">
        <v>43497</v>
      </c>
      <c r="H461" s="127">
        <v>43525</v>
      </c>
      <c r="I461" s="127">
        <v>43556</v>
      </c>
      <c r="J461" s="127">
        <v>43586</v>
      </c>
      <c r="K461" s="127">
        <v>43617</v>
      </c>
      <c r="L461" s="127">
        <v>43647</v>
      </c>
      <c r="M461" s="127">
        <v>43678</v>
      </c>
      <c r="N461" s="127">
        <v>43709</v>
      </c>
      <c r="O461" s="127">
        <v>43739</v>
      </c>
      <c r="P461" s="127">
        <v>43770</v>
      </c>
      <c r="Q461" s="127">
        <v>43800</v>
      </c>
      <c r="R461" s="191">
        <v>44013</v>
      </c>
      <c r="S461" s="191">
        <v>44044</v>
      </c>
      <c r="T461" s="191">
        <v>44075</v>
      </c>
      <c r="U461" s="191">
        <v>44105</v>
      </c>
      <c r="V461" s="191">
        <v>44136</v>
      </c>
      <c r="W461" s="191">
        <v>44166</v>
      </c>
      <c r="X461" s="192">
        <v>2019</v>
      </c>
      <c r="Y461" s="193" t="s">
        <v>302</v>
      </c>
      <c r="Z461" s="193" t="s">
        <v>303</v>
      </c>
      <c r="AA461" s="192"/>
      <c r="AB461" s="194" t="s">
        <v>296</v>
      </c>
      <c r="AC461" s="194" t="s">
        <v>297</v>
      </c>
      <c r="AD461" s="194" t="s">
        <v>298</v>
      </c>
      <c r="AE461" s="194" t="s">
        <v>299</v>
      </c>
      <c r="AF461" s="194" t="s">
        <v>300</v>
      </c>
      <c r="AG461" s="194" t="s">
        <v>301</v>
      </c>
      <c r="AH461" s="194" t="s">
        <v>304</v>
      </c>
      <c r="AI461" s="12"/>
      <c r="AJ461" s="12" t="s">
        <v>31</v>
      </c>
      <c r="AK461" s="13"/>
    </row>
    <row r="462" spans="2:37">
      <c r="B462" s="9"/>
      <c r="D462" s="100" t="s">
        <v>61</v>
      </c>
      <c r="E462" s="65" t="s">
        <v>3</v>
      </c>
      <c r="F462" s="65"/>
      <c r="G462" s="65"/>
      <c r="H462" s="65"/>
      <c r="I462" s="65"/>
      <c r="J462" s="65"/>
      <c r="K462" s="65"/>
      <c r="L462" s="65"/>
      <c r="M462" s="65"/>
      <c r="N462" s="65"/>
      <c r="O462" s="65"/>
      <c r="P462" s="65"/>
      <c r="Q462" s="65"/>
      <c r="R462" s="65"/>
      <c r="S462" s="65"/>
      <c r="T462" s="65"/>
      <c r="U462" s="65"/>
      <c r="V462" s="65"/>
      <c r="W462" s="65"/>
      <c r="X462" s="33">
        <f>+SUM(F462:Q462)</f>
        <v>0</v>
      </c>
      <c r="Y462" s="33">
        <f>+SUM(L462:Q462)</f>
        <v>0</v>
      </c>
      <c r="Z462" s="33">
        <f>+SUM(R462:W462)</f>
        <v>0</v>
      </c>
      <c r="AA462" s="21"/>
      <c r="AB462" s="190" t="str">
        <f t="shared" ref="AB462" si="430">+IFERROR((R462/L462)-1,"")</f>
        <v/>
      </c>
      <c r="AC462" s="190" t="str">
        <f t="shared" ref="AC462" si="431">+IFERROR((S462/M462)-1,"")</f>
        <v/>
      </c>
      <c r="AD462" s="190" t="str">
        <f t="shared" ref="AD462" si="432">+IFERROR((T462/N462)-1,"")</f>
        <v/>
      </c>
      <c r="AE462" s="190" t="str">
        <f t="shared" ref="AE462" si="433">+IFERROR((U462/O462)-1,"")</f>
        <v/>
      </c>
      <c r="AF462" s="190" t="str">
        <f t="shared" ref="AF462" si="434">+IFERROR((V462/P462)-1,"")</f>
        <v/>
      </c>
      <c r="AG462" s="190" t="str">
        <f t="shared" ref="AG462" si="435">+IFERROR((W462/Q462)-1,"")</f>
        <v/>
      </c>
      <c r="AH462" s="190" t="str">
        <f t="shared" ref="AH462" si="436">+IFERROR((Z462/Y462)-1,"")</f>
        <v/>
      </c>
      <c r="AI462" s="21"/>
      <c r="AJ462" s="154"/>
      <c r="AK462" s="13"/>
    </row>
    <row r="463" spans="2:37">
      <c r="B463" s="9"/>
      <c r="D463" s="117" t="s">
        <v>265</v>
      </c>
      <c r="E463" s="65" t="str">
        <f t="shared" ref="E463" si="437">E462</f>
        <v>número</v>
      </c>
      <c r="F463" s="131"/>
      <c r="G463" s="131"/>
      <c r="H463" s="131"/>
      <c r="I463" s="131"/>
      <c r="J463" s="131"/>
      <c r="K463" s="131"/>
      <c r="L463" s="131"/>
      <c r="M463" s="131"/>
      <c r="N463" s="131"/>
      <c r="O463" s="131"/>
      <c r="P463" s="131"/>
      <c r="Q463" s="131"/>
      <c r="R463" s="65"/>
      <c r="S463" s="65"/>
      <c r="T463" s="65"/>
      <c r="U463" s="65"/>
      <c r="V463" s="65"/>
      <c r="W463" s="65"/>
      <c r="X463" s="131"/>
      <c r="Y463" s="131"/>
      <c r="Z463" s="33">
        <f>+SUM(R463:W463)</f>
        <v>0</v>
      </c>
      <c r="AA463" s="21"/>
      <c r="AB463" s="131" t="str">
        <f>+IFERROR((R463/F463)-1,"")</f>
        <v/>
      </c>
      <c r="AC463" s="131" t="str">
        <f t="shared" ref="AC463:AG463" si="438">+IFERROR((S463/G463)-1,"")</f>
        <v/>
      </c>
      <c r="AD463" s="131" t="str">
        <f t="shared" si="438"/>
        <v/>
      </c>
      <c r="AE463" s="131" t="str">
        <f t="shared" si="438"/>
        <v/>
      </c>
      <c r="AF463" s="131" t="str">
        <f t="shared" si="438"/>
        <v/>
      </c>
      <c r="AG463" s="131" t="str">
        <f t="shared" si="438"/>
        <v/>
      </c>
      <c r="AH463" s="131" t="str">
        <f t="shared" ref="AH463" si="439">+IFERROR((Z463/Y463)-1,"")</f>
        <v/>
      </c>
      <c r="AI463" s="21"/>
      <c r="AJ463" s="154"/>
      <c r="AK463" s="13"/>
    </row>
    <row r="464" spans="2:37">
      <c r="B464" s="9"/>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3"/>
    </row>
    <row r="465" spans="2:37" ht="25.5">
      <c r="B465" s="9"/>
      <c r="C465" s="221" t="s">
        <v>395</v>
      </c>
      <c r="D465" s="134" t="s">
        <v>244</v>
      </c>
      <c r="E465" s="12" t="s">
        <v>47</v>
      </c>
      <c r="F465" s="127">
        <v>43466</v>
      </c>
      <c r="G465" s="127">
        <v>43497</v>
      </c>
      <c r="H465" s="127">
        <v>43525</v>
      </c>
      <c r="I465" s="127">
        <v>43556</v>
      </c>
      <c r="J465" s="127">
        <v>43586</v>
      </c>
      <c r="K465" s="127">
        <v>43617</v>
      </c>
      <c r="L465" s="127">
        <v>43647</v>
      </c>
      <c r="M465" s="127">
        <v>43678</v>
      </c>
      <c r="N465" s="127">
        <v>43709</v>
      </c>
      <c r="O465" s="127">
        <v>43739</v>
      </c>
      <c r="P465" s="127">
        <v>43770</v>
      </c>
      <c r="Q465" s="127">
        <v>43800</v>
      </c>
      <c r="R465" s="191">
        <v>44013</v>
      </c>
      <c r="S465" s="191">
        <v>44044</v>
      </c>
      <c r="T465" s="191">
        <v>44075</v>
      </c>
      <c r="U465" s="191">
        <v>44105</v>
      </c>
      <c r="V465" s="191">
        <v>44136</v>
      </c>
      <c r="W465" s="191">
        <v>44166</v>
      </c>
      <c r="X465" s="192">
        <v>2019</v>
      </c>
      <c r="Y465" s="193" t="s">
        <v>302</v>
      </c>
      <c r="Z465" s="193" t="s">
        <v>303</v>
      </c>
      <c r="AA465" s="192"/>
      <c r="AB465" s="194" t="s">
        <v>296</v>
      </c>
      <c r="AC465" s="194" t="s">
        <v>297</v>
      </c>
      <c r="AD465" s="194" t="s">
        <v>298</v>
      </c>
      <c r="AE465" s="194" t="s">
        <v>299</v>
      </c>
      <c r="AF465" s="194" t="s">
        <v>300</v>
      </c>
      <c r="AG465" s="194" t="s">
        <v>301</v>
      </c>
      <c r="AH465" s="194" t="s">
        <v>304</v>
      </c>
      <c r="AI465" s="12"/>
      <c r="AJ465" s="12" t="s">
        <v>31</v>
      </c>
      <c r="AK465" s="13"/>
    </row>
    <row r="466" spans="2:37">
      <c r="B466" s="9"/>
      <c r="D466" s="100" t="s">
        <v>61</v>
      </c>
      <c r="E466" s="65" t="s">
        <v>3</v>
      </c>
      <c r="F466" s="65"/>
      <c r="G466" s="65"/>
      <c r="H466" s="65"/>
      <c r="I466" s="65"/>
      <c r="J466" s="65"/>
      <c r="K466" s="65"/>
      <c r="L466" s="65"/>
      <c r="M466" s="65"/>
      <c r="N466" s="65"/>
      <c r="O466" s="65"/>
      <c r="P466" s="65"/>
      <c r="Q466" s="65"/>
      <c r="R466" s="65"/>
      <c r="S466" s="65"/>
      <c r="T466" s="65"/>
      <c r="U466" s="65"/>
      <c r="V466" s="65"/>
      <c r="W466" s="65"/>
      <c r="X466" s="33">
        <f>+SUM(F466:Q466)</f>
        <v>0</v>
      </c>
      <c r="Y466" s="33">
        <f>+SUM(L466:Q466)</f>
        <v>0</v>
      </c>
      <c r="Z466" s="33">
        <f>+SUM(R466:W466)</f>
        <v>0</v>
      </c>
      <c r="AA466" s="21"/>
      <c r="AB466" s="190" t="str">
        <f t="shared" ref="AB466" si="440">+IFERROR((R466/L466)-1,"")</f>
        <v/>
      </c>
      <c r="AC466" s="190" t="str">
        <f t="shared" ref="AC466" si="441">+IFERROR((S466/M466)-1,"")</f>
        <v/>
      </c>
      <c r="AD466" s="190" t="str">
        <f t="shared" ref="AD466" si="442">+IFERROR((T466/N466)-1,"")</f>
        <v/>
      </c>
      <c r="AE466" s="190" t="str">
        <f t="shared" ref="AE466" si="443">+IFERROR((U466/O466)-1,"")</f>
        <v/>
      </c>
      <c r="AF466" s="190" t="str">
        <f t="shared" ref="AF466" si="444">+IFERROR((V466/P466)-1,"")</f>
        <v/>
      </c>
      <c r="AG466" s="190" t="str">
        <f t="shared" ref="AG466" si="445">+IFERROR((W466/Q466)-1,"")</f>
        <v/>
      </c>
      <c r="AH466" s="190" t="str">
        <f t="shared" ref="AH466" si="446">+IFERROR((Z466/Y466)-1,"")</f>
        <v/>
      </c>
      <c r="AI466" s="21"/>
      <c r="AJ466" s="154"/>
      <c r="AK466" s="13"/>
    </row>
    <row r="467" spans="2:37">
      <c r="B467" s="9"/>
      <c r="D467" s="117" t="s">
        <v>265</v>
      </c>
      <c r="E467" s="65" t="str">
        <f t="shared" ref="E467" si="447">E466</f>
        <v>número</v>
      </c>
      <c r="F467" s="131"/>
      <c r="G467" s="131"/>
      <c r="H467" s="131"/>
      <c r="I467" s="131"/>
      <c r="J467" s="131"/>
      <c r="K467" s="131"/>
      <c r="L467" s="131"/>
      <c r="M467" s="131"/>
      <c r="N467" s="131"/>
      <c r="O467" s="131"/>
      <c r="P467" s="131"/>
      <c r="Q467" s="131"/>
      <c r="R467" s="65"/>
      <c r="S467" s="65"/>
      <c r="T467" s="65"/>
      <c r="U467" s="65"/>
      <c r="V467" s="65"/>
      <c r="W467" s="65"/>
      <c r="X467" s="131"/>
      <c r="Y467" s="131"/>
      <c r="Z467" s="33">
        <f>+SUM(R467:W467)</f>
        <v>0</v>
      </c>
      <c r="AA467" s="21"/>
      <c r="AB467" s="131" t="str">
        <f>+IFERROR((R467/F467)-1,"")</f>
        <v/>
      </c>
      <c r="AC467" s="131" t="str">
        <f t="shared" ref="AC467:AG467" si="448">+IFERROR((S467/G467)-1,"")</f>
        <v/>
      </c>
      <c r="AD467" s="131" t="str">
        <f t="shared" si="448"/>
        <v/>
      </c>
      <c r="AE467" s="131" t="str">
        <f t="shared" si="448"/>
        <v/>
      </c>
      <c r="AF467" s="131" t="str">
        <f t="shared" si="448"/>
        <v/>
      </c>
      <c r="AG467" s="131" t="str">
        <f t="shared" si="448"/>
        <v/>
      </c>
      <c r="AH467" s="131" t="str">
        <f t="shared" ref="AH467" si="449">+IFERROR((Z467/Y467)-1,"")</f>
        <v/>
      </c>
      <c r="AI467" s="21"/>
      <c r="AJ467" s="154"/>
      <c r="AK467" s="13"/>
    </row>
    <row r="468" spans="2:37">
      <c r="B468" s="9"/>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3"/>
    </row>
    <row r="469" spans="2:37" ht="25.5">
      <c r="B469" s="9"/>
      <c r="C469" s="221" t="s">
        <v>396</v>
      </c>
      <c r="D469" s="134" t="s">
        <v>243</v>
      </c>
      <c r="E469" s="12" t="s">
        <v>47</v>
      </c>
      <c r="F469" s="127">
        <v>43466</v>
      </c>
      <c r="G469" s="127">
        <v>43497</v>
      </c>
      <c r="H469" s="127">
        <v>43525</v>
      </c>
      <c r="I469" s="127">
        <v>43556</v>
      </c>
      <c r="J469" s="127">
        <v>43586</v>
      </c>
      <c r="K469" s="127">
        <v>43617</v>
      </c>
      <c r="L469" s="127">
        <v>43647</v>
      </c>
      <c r="M469" s="127">
        <v>43678</v>
      </c>
      <c r="N469" s="127">
        <v>43709</v>
      </c>
      <c r="O469" s="127">
        <v>43739</v>
      </c>
      <c r="P469" s="127">
        <v>43770</v>
      </c>
      <c r="Q469" s="127">
        <v>43800</v>
      </c>
      <c r="R469" s="191">
        <v>44013</v>
      </c>
      <c r="S469" s="191">
        <v>44044</v>
      </c>
      <c r="T469" s="191">
        <v>44075</v>
      </c>
      <c r="U469" s="191">
        <v>44105</v>
      </c>
      <c r="V469" s="191">
        <v>44136</v>
      </c>
      <c r="W469" s="191">
        <v>44166</v>
      </c>
      <c r="X469" s="192">
        <v>2019</v>
      </c>
      <c r="Y469" s="193" t="s">
        <v>302</v>
      </c>
      <c r="Z469" s="193" t="s">
        <v>303</v>
      </c>
      <c r="AA469" s="192"/>
      <c r="AB469" s="194" t="s">
        <v>296</v>
      </c>
      <c r="AC469" s="194" t="s">
        <v>297</v>
      </c>
      <c r="AD469" s="194" t="s">
        <v>298</v>
      </c>
      <c r="AE469" s="194" t="s">
        <v>299</v>
      </c>
      <c r="AF469" s="194" t="s">
        <v>300</v>
      </c>
      <c r="AG469" s="194" t="s">
        <v>301</v>
      </c>
      <c r="AH469" s="194" t="s">
        <v>304</v>
      </c>
      <c r="AI469" s="12"/>
      <c r="AJ469" s="12" t="s">
        <v>31</v>
      </c>
      <c r="AK469" s="13"/>
    </row>
    <row r="470" spans="2:37">
      <c r="B470" s="9"/>
      <c r="D470" s="100" t="s">
        <v>61</v>
      </c>
      <c r="E470" s="65" t="s">
        <v>3</v>
      </c>
      <c r="F470" s="65"/>
      <c r="G470" s="65"/>
      <c r="H470" s="65"/>
      <c r="I470" s="65"/>
      <c r="J470" s="65"/>
      <c r="K470" s="65"/>
      <c r="L470" s="65"/>
      <c r="M470" s="65"/>
      <c r="N470" s="65"/>
      <c r="O470" s="65"/>
      <c r="P470" s="65"/>
      <c r="Q470" s="65"/>
      <c r="R470" s="65"/>
      <c r="S470" s="65"/>
      <c r="T470" s="65"/>
      <c r="U470" s="65"/>
      <c r="V470" s="65"/>
      <c r="W470" s="65"/>
      <c r="X470" s="33">
        <f>+SUM(F470:Q470)</f>
        <v>0</v>
      </c>
      <c r="Y470" s="33">
        <f>+SUM(L470:Q470)</f>
        <v>0</v>
      </c>
      <c r="Z470" s="33">
        <f>+SUM(R470:W470)</f>
        <v>0</v>
      </c>
      <c r="AA470" s="21"/>
      <c r="AB470" s="190" t="str">
        <f t="shared" ref="AB470" si="450">+IFERROR((R470/L470)-1,"")</f>
        <v/>
      </c>
      <c r="AC470" s="190" t="str">
        <f t="shared" ref="AC470" si="451">+IFERROR((S470/M470)-1,"")</f>
        <v/>
      </c>
      <c r="AD470" s="190" t="str">
        <f t="shared" ref="AD470" si="452">+IFERROR((T470/N470)-1,"")</f>
        <v/>
      </c>
      <c r="AE470" s="190" t="str">
        <f t="shared" ref="AE470" si="453">+IFERROR((U470/O470)-1,"")</f>
        <v/>
      </c>
      <c r="AF470" s="190" t="str">
        <f t="shared" ref="AF470" si="454">+IFERROR((V470/P470)-1,"")</f>
        <v/>
      </c>
      <c r="AG470" s="190" t="str">
        <f t="shared" ref="AG470" si="455">+IFERROR((W470/Q470)-1,"")</f>
        <v/>
      </c>
      <c r="AH470" s="190" t="str">
        <f t="shared" ref="AH470" si="456">+IFERROR((Z470/Y470)-1,"")</f>
        <v/>
      </c>
      <c r="AI470" s="21"/>
      <c r="AJ470" s="154"/>
      <c r="AK470" s="13"/>
    </row>
    <row r="471" spans="2:37">
      <c r="B471" s="9"/>
      <c r="D471" s="117" t="s">
        <v>265</v>
      </c>
      <c r="E471" s="65" t="str">
        <f t="shared" ref="E471" si="457">E470</f>
        <v>número</v>
      </c>
      <c r="F471" s="131"/>
      <c r="G471" s="131"/>
      <c r="H471" s="131"/>
      <c r="I471" s="131"/>
      <c r="J471" s="131"/>
      <c r="K471" s="131"/>
      <c r="L471" s="131"/>
      <c r="M471" s="131"/>
      <c r="N471" s="131"/>
      <c r="O471" s="131"/>
      <c r="P471" s="131"/>
      <c r="Q471" s="131"/>
      <c r="R471" s="65"/>
      <c r="S471" s="65"/>
      <c r="T471" s="65"/>
      <c r="U471" s="65"/>
      <c r="V471" s="65"/>
      <c r="W471" s="65"/>
      <c r="X471" s="131"/>
      <c r="Y471" s="131"/>
      <c r="Z471" s="33">
        <f>+SUM(R471:W471)</f>
        <v>0</v>
      </c>
      <c r="AA471" s="21"/>
      <c r="AB471" s="131" t="str">
        <f>+IFERROR((R471/F471)-1,"")</f>
        <v/>
      </c>
      <c r="AC471" s="131" t="str">
        <f t="shared" ref="AC471:AG471" si="458">+IFERROR((S471/G471)-1,"")</f>
        <v/>
      </c>
      <c r="AD471" s="131" t="str">
        <f t="shared" si="458"/>
        <v/>
      </c>
      <c r="AE471" s="131" t="str">
        <f t="shared" si="458"/>
        <v/>
      </c>
      <c r="AF471" s="131" t="str">
        <f t="shared" si="458"/>
        <v/>
      </c>
      <c r="AG471" s="131" t="str">
        <f t="shared" si="458"/>
        <v/>
      </c>
      <c r="AH471" s="131" t="str">
        <f t="shared" ref="AH471" si="459">+IFERROR((Z471/Y471)-1,"")</f>
        <v/>
      </c>
      <c r="AI471" s="21"/>
      <c r="AJ471" s="154"/>
      <c r="AK471" s="13"/>
    </row>
    <row r="472" spans="2:37">
      <c r="B472" s="9"/>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3"/>
    </row>
    <row r="473" spans="2:37" ht="25.5">
      <c r="B473" s="9"/>
      <c r="C473" s="221" t="s">
        <v>397</v>
      </c>
      <c r="D473" s="134" t="s">
        <v>242</v>
      </c>
      <c r="E473" s="12" t="s">
        <v>47</v>
      </c>
      <c r="F473" s="127">
        <v>43466</v>
      </c>
      <c r="G473" s="127">
        <v>43497</v>
      </c>
      <c r="H473" s="127">
        <v>43525</v>
      </c>
      <c r="I473" s="127">
        <v>43556</v>
      </c>
      <c r="J473" s="127">
        <v>43586</v>
      </c>
      <c r="K473" s="127">
        <v>43617</v>
      </c>
      <c r="L473" s="127">
        <v>43647</v>
      </c>
      <c r="M473" s="127">
        <v>43678</v>
      </c>
      <c r="N473" s="127">
        <v>43709</v>
      </c>
      <c r="O473" s="127">
        <v>43739</v>
      </c>
      <c r="P473" s="127">
        <v>43770</v>
      </c>
      <c r="Q473" s="127">
        <v>43800</v>
      </c>
      <c r="R473" s="191">
        <v>44013</v>
      </c>
      <c r="S473" s="191">
        <v>44044</v>
      </c>
      <c r="T473" s="191">
        <v>44075</v>
      </c>
      <c r="U473" s="191">
        <v>44105</v>
      </c>
      <c r="V473" s="191">
        <v>44136</v>
      </c>
      <c r="W473" s="191">
        <v>44166</v>
      </c>
      <c r="X473" s="192">
        <v>2019</v>
      </c>
      <c r="Y473" s="193" t="s">
        <v>302</v>
      </c>
      <c r="Z473" s="193" t="s">
        <v>303</v>
      </c>
      <c r="AA473" s="192"/>
      <c r="AB473" s="194" t="s">
        <v>296</v>
      </c>
      <c r="AC473" s="194" t="s">
        <v>297</v>
      </c>
      <c r="AD473" s="194" t="s">
        <v>298</v>
      </c>
      <c r="AE473" s="194" t="s">
        <v>299</v>
      </c>
      <c r="AF473" s="194" t="s">
        <v>300</v>
      </c>
      <c r="AG473" s="194" t="s">
        <v>301</v>
      </c>
      <c r="AH473" s="194" t="s">
        <v>304</v>
      </c>
      <c r="AI473" s="12"/>
      <c r="AJ473" s="12" t="s">
        <v>31</v>
      </c>
      <c r="AK473" s="13"/>
    </row>
    <row r="474" spans="2:37">
      <c r="B474" s="9"/>
      <c r="D474" s="100" t="s">
        <v>61</v>
      </c>
      <c r="E474" s="65" t="s">
        <v>3</v>
      </c>
      <c r="F474" s="65"/>
      <c r="G474" s="65"/>
      <c r="H474" s="65"/>
      <c r="I474" s="65"/>
      <c r="J474" s="65"/>
      <c r="K474" s="65"/>
      <c r="L474" s="65"/>
      <c r="M474" s="65"/>
      <c r="N474" s="65"/>
      <c r="O474" s="65"/>
      <c r="P474" s="65"/>
      <c r="Q474" s="65"/>
      <c r="R474" s="65"/>
      <c r="S474" s="65"/>
      <c r="T474" s="65"/>
      <c r="U474" s="65"/>
      <c r="V474" s="65"/>
      <c r="W474" s="65"/>
      <c r="X474" s="33">
        <f>+SUM(F474:Q474)</f>
        <v>0</v>
      </c>
      <c r="Y474" s="33">
        <f>+SUM(L474:Q474)</f>
        <v>0</v>
      </c>
      <c r="Z474" s="33">
        <f>+SUM(R474:W474)</f>
        <v>0</v>
      </c>
      <c r="AA474" s="21"/>
      <c r="AB474" s="190" t="str">
        <f t="shared" ref="AB474" si="460">+IFERROR((R474/L474)-1,"")</f>
        <v/>
      </c>
      <c r="AC474" s="190" t="str">
        <f t="shared" ref="AC474" si="461">+IFERROR((S474/M474)-1,"")</f>
        <v/>
      </c>
      <c r="AD474" s="190" t="str">
        <f t="shared" ref="AD474" si="462">+IFERROR((T474/N474)-1,"")</f>
        <v/>
      </c>
      <c r="AE474" s="190" t="str">
        <f t="shared" ref="AE474" si="463">+IFERROR((U474/O474)-1,"")</f>
        <v/>
      </c>
      <c r="AF474" s="190" t="str">
        <f t="shared" ref="AF474" si="464">+IFERROR((V474/P474)-1,"")</f>
        <v/>
      </c>
      <c r="AG474" s="190" t="str">
        <f t="shared" ref="AG474" si="465">+IFERROR((W474/Q474)-1,"")</f>
        <v/>
      </c>
      <c r="AH474" s="190" t="str">
        <f t="shared" ref="AH474" si="466">+IFERROR((Z474/Y474)-1,"")</f>
        <v/>
      </c>
      <c r="AI474" s="21"/>
      <c r="AJ474" s="154"/>
      <c r="AK474" s="13"/>
    </row>
    <row r="475" spans="2:37">
      <c r="B475" s="9"/>
      <c r="D475" s="117" t="s">
        <v>265</v>
      </c>
      <c r="E475" s="65" t="str">
        <f t="shared" ref="E475" si="467">E474</f>
        <v>número</v>
      </c>
      <c r="F475" s="131"/>
      <c r="G475" s="131"/>
      <c r="H475" s="131"/>
      <c r="I475" s="131"/>
      <c r="J475" s="131"/>
      <c r="K475" s="131"/>
      <c r="L475" s="131"/>
      <c r="M475" s="131"/>
      <c r="N475" s="131"/>
      <c r="O475" s="131"/>
      <c r="P475" s="131"/>
      <c r="Q475" s="131"/>
      <c r="R475" s="65"/>
      <c r="S475" s="65"/>
      <c r="T475" s="65"/>
      <c r="U475" s="65"/>
      <c r="V475" s="65"/>
      <c r="W475" s="65"/>
      <c r="X475" s="131"/>
      <c r="Y475" s="131"/>
      <c r="Z475" s="33">
        <f>+SUM(R475:W475)</f>
        <v>0</v>
      </c>
      <c r="AA475" s="21"/>
      <c r="AB475" s="131" t="str">
        <f>+IFERROR((R475/F475)-1,"")</f>
        <v/>
      </c>
      <c r="AC475" s="131" t="str">
        <f t="shared" ref="AC475:AG475" si="468">+IFERROR((S475/G475)-1,"")</f>
        <v/>
      </c>
      <c r="AD475" s="131" t="str">
        <f t="shared" si="468"/>
        <v/>
      </c>
      <c r="AE475" s="131" t="str">
        <f t="shared" si="468"/>
        <v/>
      </c>
      <c r="AF475" s="131" t="str">
        <f t="shared" si="468"/>
        <v/>
      </c>
      <c r="AG475" s="131" t="str">
        <f t="shared" si="468"/>
        <v/>
      </c>
      <c r="AH475" s="131" t="str">
        <f t="shared" ref="AH475" si="469">+IFERROR((Z475/Y475)-1,"")</f>
        <v/>
      </c>
      <c r="AI475" s="21"/>
      <c r="AJ475" s="154"/>
      <c r="AK475" s="13"/>
    </row>
    <row r="476" spans="2:37">
      <c r="B476" s="9"/>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3"/>
    </row>
    <row r="477" spans="2:37" ht="29.25" customHeight="1">
      <c r="B477" s="9"/>
      <c r="C477" s="221" t="s">
        <v>398</v>
      </c>
      <c r="D477" s="134" t="s">
        <v>241</v>
      </c>
      <c r="E477" s="12" t="s">
        <v>47</v>
      </c>
      <c r="F477" s="127">
        <v>43466</v>
      </c>
      <c r="G477" s="127">
        <v>43497</v>
      </c>
      <c r="H477" s="127">
        <v>43525</v>
      </c>
      <c r="I477" s="127">
        <v>43556</v>
      </c>
      <c r="J477" s="127">
        <v>43586</v>
      </c>
      <c r="K477" s="127">
        <v>43617</v>
      </c>
      <c r="L477" s="127">
        <v>43647</v>
      </c>
      <c r="M477" s="127">
        <v>43678</v>
      </c>
      <c r="N477" s="127">
        <v>43709</v>
      </c>
      <c r="O477" s="127">
        <v>43739</v>
      </c>
      <c r="P477" s="127">
        <v>43770</v>
      </c>
      <c r="Q477" s="127">
        <v>43800</v>
      </c>
      <c r="R477" s="191">
        <v>44013</v>
      </c>
      <c r="S477" s="191">
        <v>44044</v>
      </c>
      <c r="T477" s="191">
        <v>44075</v>
      </c>
      <c r="U477" s="191">
        <v>44105</v>
      </c>
      <c r="V477" s="191">
        <v>44136</v>
      </c>
      <c r="W477" s="191">
        <v>44166</v>
      </c>
      <c r="X477" s="192">
        <v>2019</v>
      </c>
      <c r="Y477" s="193" t="s">
        <v>302</v>
      </c>
      <c r="Z477" s="193" t="s">
        <v>303</v>
      </c>
      <c r="AA477" s="192"/>
      <c r="AB477" s="194" t="s">
        <v>296</v>
      </c>
      <c r="AC477" s="194" t="s">
        <v>297</v>
      </c>
      <c r="AD477" s="194" t="s">
        <v>298</v>
      </c>
      <c r="AE477" s="194" t="s">
        <v>299</v>
      </c>
      <c r="AF477" s="194" t="s">
        <v>300</v>
      </c>
      <c r="AG477" s="194" t="s">
        <v>301</v>
      </c>
      <c r="AH477" s="194" t="s">
        <v>304</v>
      </c>
      <c r="AI477" s="12"/>
      <c r="AJ477" s="12" t="s">
        <v>31</v>
      </c>
      <c r="AK477" s="13"/>
    </row>
    <row r="478" spans="2:37">
      <c r="B478" s="9"/>
      <c r="D478" s="100" t="s">
        <v>61</v>
      </c>
      <c r="E478" s="65" t="s">
        <v>3</v>
      </c>
      <c r="F478" s="65"/>
      <c r="G478" s="65"/>
      <c r="H478" s="65"/>
      <c r="I478" s="65"/>
      <c r="J478" s="65"/>
      <c r="K478" s="65"/>
      <c r="L478" s="65"/>
      <c r="M478" s="65"/>
      <c r="N478" s="65"/>
      <c r="O478" s="65"/>
      <c r="P478" s="65"/>
      <c r="Q478" s="65"/>
      <c r="R478" s="65"/>
      <c r="S478" s="65"/>
      <c r="T478" s="65"/>
      <c r="U478" s="65"/>
      <c r="V478" s="65"/>
      <c r="W478" s="65"/>
      <c r="X478" s="33">
        <f>+SUM(F478:Q478)</f>
        <v>0</v>
      </c>
      <c r="Y478" s="33">
        <f>+SUM(L478:Q478)</f>
        <v>0</v>
      </c>
      <c r="Z478" s="33">
        <f>+SUM(R478:W478)</f>
        <v>0</v>
      </c>
      <c r="AA478" s="21"/>
      <c r="AB478" s="190" t="str">
        <f t="shared" ref="AB478" si="470">+IFERROR((R478/L478)-1,"")</f>
        <v/>
      </c>
      <c r="AC478" s="190" t="str">
        <f t="shared" ref="AC478" si="471">+IFERROR((S478/M478)-1,"")</f>
        <v/>
      </c>
      <c r="AD478" s="190" t="str">
        <f t="shared" ref="AD478" si="472">+IFERROR((T478/N478)-1,"")</f>
        <v/>
      </c>
      <c r="AE478" s="190" t="str">
        <f t="shared" ref="AE478" si="473">+IFERROR((U478/O478)-1,"")</f>
        <v/>
      </c>
      <c r="AF478" s="190" t="str">
        <f t="shared" ref="AF478" si="474">+IFERROR((V478/P478)-1,"")</f>
        <v/>
      </c>
      <c r="AG478" s="190" t="str">
        <f t="shared" ref="AG478" si="475">+IFERROR((W478/Q478)-1,"")</f>
        <v/>
      </c>
      <c r="AH478" s="190" t="str">
        <f t="shared" ref="AH478" si="476">+IFERROR((Z478/Y478)-1,"")</f>
        <v/>
      </c>
      <c r="AI478" s="21"/>
      <c r="AJ478" s="28"/>
      <c r="AK478" s="13"/>
    </row>
    <row r="479" spans="2:37">
      <c r="B479" s="9"/>
      <c r="D479" s="117" t="s">
        <v>265</v>
      </c>
      <c r="E479" s="65" t="str">
        <f t="shared" ref="E479" si="477">E478</f>
        <v>número</v>
      </c>
      <c r="F479" s="131"/>
      <c r="G479" s="131"/>
      <c r="H479" s="131"/>
      <c r="I479" s="131"/>
      <c r="J479" s="131"/>
      <c r="K479" s="131"/>
      <c r="L479" s="131"/>
      <c r="M479" s="131"/>
      <c r="N479" s="131"/>
      <c r="O479" s="131"/>
      <c r="P479" s="131"/>
      <c r="Q479" s="131"/>
      <c r="R479" s="65"/>
      <c r="S479" s="65"/>
      <c r="T479" s="65"/>
      <c r="U479" s="65"/>
      <c r="V479" s="65"/>
      <c r="W479" s="65"/>
      <c r="X479" s="131"/>
      <c r="Y479" s="131"/>
      <c r="Z479" s="33">
        <f>+SUM(R479:W479)</f>
        <v>0</v>
      </c>
      <c r="AA479" s="21"/>
      <c r="AB479" s="131" t="str">
        <f>+IFERROR((R479/F479)-1,"")</f>
        <v/>
      </c>
      <c r="AC479" s="131" t="str">
        <f t="shared" ref="AC479:AG479" si="478">+IFERROR((S479/G479)-1,"")</f>
        <v/>
      </c>
      <c r="AD479" s="131" t="str">
        <f t="shared" si="478"/>
        <v/>
      </c>
      <c r="AE479" s="131" t="str">
        <f t="shared" si="478"/>
        <v/>
      </c>
      <c r="AF479" s="131" t="str">
        <f t="shared" si="478"/>
        <v/>
      </c>
      <c r="AG479" s="131" t="str">
        <f t="shared" si="478"/>
        <v/>
      </c>
      <c r="AH479" s="131" t="str">
        <f t="shared" ref="AH479" si="479">+IFERROR((Z479/Y479)-1,"")</f>
        <v/>
      </c>
      <c r="AI479" s="21"/>
      <c r="AJ479" s="28"/>
      <c r="AK479" s="13"/>
    </row>
    <row r="480" spans="2:37">
      <c r="B480" s="9"/>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3"/>
    </row>
    <row r="481" spans="2:39">
      <c r="B481" s="9"/>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3"/>
    </row>
    <row r="482" spans="2:39" ht="8.1" customHeight="1">
      <c r="B482" s="18"/>
      <c r="C482" s="222"/>
      <c r="D482" s="17"/>
      <c r="E482" s="66"/>
      <c r="F482" s="17"/>
      <c r="G482" s="17"/>
      <c r="H482" s="17"/>
      <c r="I482" s="17"/>
      <c r="J482" s="17"/>
      <c r="K482" s="17"/>
      <c r="L482" s="17"/>
      <c r="M482" s="17"/>
      <c r="N482" s="17"/>
      <c r="O482" s="17"/>
      <c r="P482" s="17"/>
      <c r="Q482" s="17"/>
      <c r="R482" s="17"/>
      <c r="S482" s="17"/>
      <c r="T482" s="17"/>
      <c r="U482" s="17"/>
      <c r="V482" s="17"/>
      <c r="W482" s="17"/>
      <c r="X482" s="17"/>
      <c r="Y482" s="17"/>
      <c r="Z482" s="17"/>
      <c r="AA482" s="17"/>
      <c r="AB482" s="17"/>
      <c r="AC482" s="17"/>
      <c r="AD482" s="17"/>
      <c r="AE482" s="17"/>
      <c r="AF482" s="17"/>
      <c r="AG482" s="17"/>
      <c r="AH482" s="17"/>
      <c r="AI482" s="17"/>
      <c r="AJ482" s="17"/>
      <c r="AK482" s="70"/>
    </row>
    <row r="483" spans="2:39">
      <c r="F483" s="1"/>
      <c r="G483" s="1"/>
      <c r="H483" s="1"/>
      <c r="I483" s="1"/>
      <c r="J483" s="1"/>
      <c r="K483" s="1"/>
      <c r="L483" s="1"/>
      <c r="M483" s="1"/>
      <c r="N483" s="1"/>
      <c r="O483" s="1"/>
      <c r="P483" s="1"/>
      <c r="Q483" s="1"/>
      <c r="R483" s="1"/>
      <c r="S483" s="1"/>
      <c r="T483" s="1"/>
      <c r="U483" s="1"/>
      <c r="V483" s="1"/>
      <c r="W483" s="1"/>
      <c r="AB483" s="1"/>
      <c r="AC483" s="1"/>
      <c r="AD483" s="1"/>
      <c r="AE483" s="1"/>
      <c r="AF483" s="1"/>
      <c r="AG483" s="1"/>
      <c r="AH483" s="1"/>
    </row>
    <row r="484" spans="2:39" ht="16.5" customHeight="1">
      <c r="E484" s="34"/>
      <c r="F484" s="34"/>
      <c r="G484" s="34"/>
      <c r="H484" s="34"/>
      <c r="I484" s="34"/>
      <c r="J484" s="34"/>
      <c r="K484" s="34"/>
      <c r="L484" s="34"/>
      <c r="M484" s="34"/>
      <c r="N484" s="34"/>
      <c r="O484" s="34"/>
      <c r="P484" s="34"/>
      <c r="Q484" s="34"/>
      <c r="R484" s="34"/>
      <c r="S484" s="34"/>
      <c r="T484" s="34"/>
      <c r="U484" s="34"/>
      <c r="V484" s="34"/>
      <c r="W484" s="34"/>
      <c r="X484" s="34"/>
      <c r="Y484" s="34"/>
      <c r="Z484" s="34"/>
      <c r="AA484" s="34"/>
      <c r="AB484" s="34"/>
      <c r="AC484" s="34"/>
      <c r="AD484" s="34"/>
      <c r="AE484" s="34"/>
      <c r="AF484" s="34"/>
      <c r="AG484" s="34"/>
      <c r="AH484" s="34"/>
      <c r="AI484" s="34"/>
      <c r="AJ484" s="34"/>
    </row>
    <row r="485" spans="2:39" ht="16.5" customHeight="1">
      <c r="E485" s="34"/>
      <c r="F485" s="34"/>
      <c r="G485" s="34"/>
      <c r="H485" s="34"/>
      <c r="I485" s="34"/>
      <c r="J485" s="34"/>
      <c r="K485" s="34"/>
      <c r="L485" s="34"/>
      <c r="M485" s="34"/>
      <c r="N485" s="34"/>
      <c r="O485" s="34"/>
      <c r="P485" s="34"/>
      <c r="Q485" s="34"/>
      <c r="R485" s="34"/>
      <c r="S485" s="34"/>
      <c r="T485" s="34"/>
      <c r="U485" s="34"/>
      <c r="V485" s="34"/>
      <c r="W485" s="34"/>
      <c r="X485" s="34"/>
      <c r="Y485" s="34"/>
      <c r="Z485" s="34"/>
      <c r="AA485" s="34"/>
      <c r="AB485" s="34"/>
      <c r="AC485" s="34"/>
      <c r="AD485" s="34"/>
      <c r="AE485" s="34"/>
      <c r="AF485" s="34"/>
      <c r="AG485" s="34"/>
      <c r="AH485" s="34"/>
      <c r="AI485" s="34"/>
      <c r="AJ485" s="34"/>
    </row>
    <row r="486" spans="2:39" ht="16.5" customHeight="1">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row>
    <row r="487" spans="2:39" ht="16.5" customHeight="1">
      <c r="E487" s="34"/>
      <c r="F487" s="34"/>
      <c r="G487" s="34"/>
      <c r="H487" s="34"/>
      <c r="I487" s="34"/>
      <c r="J487" s="34"/>
      <c r="K487" s="34"/>
      <c r="L487" s="34"/>
      <c r="M487" s="34"/>
      <c r="N487" s="34"/>
      <c r="O487" s="34"/>
      <c r="P487" s="34"/>
      <c r="Q487" s="34"/>
      <c r="R487" s="34"/>
      <c r="S487" s="34"/>
      <c r="T487" s="34"/>
      <c r="U487" s="34"/>
      <c r="V487" s="34"/>
      <c r="W487" s="34"/>
      <c r="X487" s="34"/>
      <c r="Y487" s="34"/>
      <c r="Z487" s="34"/>
      <c r="AA487" s="34"/>
      <c r="AB487" s="34"/>
      <c r="AC487" s="34"/>
      <c r="AD487" s="34"/>
      <c r="AE487" s="34"/>
      <c r="AF487" s="34"/>
      <c r="AG487" s="34"/>
      <c r="AH487" s="34"/>
      <c r="AI487" s="34"/>
      <c r="AJ487" s="34"/>
    </row>
    <row r="488" spans="2:39" ht="16.5" customHeight="1">
      <c r="E488" s="34"/>
      <c r="F488" s="34"/>
      <c r="G488" s="34"/>
      <c r="H488" s="34"/>
      <c r="I488" s="34"/>
      <c r="J488" s="34"/>
      <c r="K488" s="34"/>
      <c r="L488" s="34"/>
      <c r="M488" s="34"/>
      <c r="N488" s="34"/>
      <c r="O488" s="34"/>
      <c r="P488" s="34"/>
      <c r="Q488" s="34"/>
      <c r="R488" s="34"/>
      <c r="S488" s="34"/>
      <c r="T488" s="34"/>
      <c r="U488" s="34"/>
      <c r="V488" s="34"/>
      <c r="W488" s="34"/>
      <c r="X488" s="34"/>
      <c r="Y488" s="34"/>
      <c r="Z488" s="34"/>
      <c r="AA488" s="34"/>
      <c r="AB488" s="34"/>
      <c r="AC488" s="34"/>
      <c r="AD488" s="34"/>
      <c r="AE488" s="34"/>
      <c r="AF488" s="34"/>
      <c r="AG488" s="34"/>
      <c r="AH488" s="34"/>
      <c r="AI488" s="34"/>
      <c r="AJ488" s="34"/>
    </row>
    <row r="489" spans="2:39" ht="16.5" customHeight="1">
      <c r="E489" s="34"/>
      <c r="F489" s="34"/>
      <c r="G489" s="34"/>
      <c r="H489" s="34"/>
      <c r="I489" s="34"/>
      <c r="J489" s="34"/>
      <c r="K489" s="34"/>
      <c r="L489" s="34"/>
      <c r="M489" s="34"/>
      <c r="N489" s="34"/>
      <c r="O489" s="34"/>
      <c r="P489" s="34"/>
      <c r="Q489" s="34"/>
      <c r="R489" s="34"/>
      <c r="S489" s="34"/>
      <c r="T489" s="34"/>
      <c r="U489" s="34"/>
      <c r="V489" s="34"/>
      <c r="W489" s="34"/>
      <c r="X489" s="34"/>
      <c r="Y489" s="34"/>
      <c r="Z489" s="34"/>
      <c r="AA489" s="34"/>
      <c r="AB489" s="34"/>
      <c r="AC489" s="34"/>
      <c r="AD489" s="34"/>
      <c r="AE489" s="34"/>
      <c r="AF489" s="34"/>
      <c r="AG489" s="34"/>
      <c r="AH489" s="34"/>
      <c r="AI489" s="34"/>
      <c r="AJ489" s="34"/>
    </row>
    <row r="490" spans="2:39" ht="16.5" customHeight="1">
      <c r="E490" s="34"/>
      <c r="F490" s="34"/>
      <c r="G490" s="34"/>
      <c r="H490" s="34"/>
      <c r="I490" s="34"/>
      <c r="J490" s="34"/>
      <c r="K490" s="34"/>
      <c r="L490" s="34"/>
      <c r="M490" s="34"/>
      <c r="N490" s="34"/>
      <c r="O490" s="34"/>
      <c r="P490" s="34"/>
      <c r="Q490" s="34"/>
      <c r="R490" s="34"/>
      <c r="S490" s="34"/>
      <c r="T490" s="34"/>
      <c r="U490" s="34"/>
      <c r="V490" s="34"/>
      <c r="W490" s="34"/>
      <c r="X490" s="34"/>
      <c r="Y490" s="34"/>
      <c r="Z490" s="34"/>
      <c r="AA490" s="34"/>
      <c r="AB490" s="34"/>
      <c r="AC490" s="34"/>
      <c r="AD490" s="34"/>
      <c r="AE490" s="34"/>
      <c r="AF490" s="34"/>
      <c r="AG490" s="34"/>
      <c r="AH490" s="34"/>
      <c r="AI490" s="34"/>
      <c r="AJ490" s="34"/>
    </row>
    <row r="491" spans="2:39" ht="16.5" customHeight="1">
      <c r="E491" s="34"/>
      <c r="F491" s="34"/>
      <c r="G491" s="34"/>
      <c r="H491" s="34"/>
      <c r="I491" s="34"/>
      <c r="J491" s="34"/>
      <c r="K491" s="34"/>
      <c r="L491" s="34"/>
      <c r="M491" s="34"/>
      <c r="N491" s="34"/>
      <c r="O491" s="34"/>
      <c r="P491" s="34"/>
      <c r="Q491" s="34"/>
      <c r="R491" s="34"/>
      <c r="S491" s="34"/>
      <c r="T491" s="34"/>
      <c r="U491" s="34"/>
      <c r="V491" s="34"/>
      <c r="W491" s="34"/>
      <c r="X491" s="34"/>
      <c r="Y491" s="34"/>
      <c r="Z491" s="34"/>
      <c r="AA491" s="34"/>
      <c r="AB491" s="34"/>
      <c r="AC491" s="34"/>
      <c r="AD491" s="34"/>
      <c r="AE491" s="34"/>
      <c r="AF491" s="34"/>
      <c r="AG491" s="34"/>
      <c r="AH491" s="34"/>
      <c r="AI491" s="34"/>
      <c r="AJ491" s="34"/>
    </row>
    <row r="492" spans="2:39" ht="16.5" customHeight="1">
      <c r="E492" s="34"/>
      <c r="F492" s="34"/>
      <c r="G492" s="34"/>
      <c r="H492" s="34"/>
      <c r="I492" s="34"/>
      <c r="J492" s="34"/>
      <c r="K492" s="34"/>
      <c r="L492" s="34"/>
      <c r="M492" s="34"/>
      <c r="N492" s="34"/>
      <c r="O492" s="34"/>
      <c r="P492" s="34"/>
      <c r="Q492" s="34"/>
      <c r="R492" s="34"/>
      <c r="S492" s="34"/>
      <c r="T492" s="34"/>
      <c r="U492" s="34"/>
      <c r="V492" s="34"/>
      <c r="W492" s="34"/>
      <c r="X492" s="34"/>
      <c r="Y492" s="34"/>
      <c r="Z492" s="34"/>
      <c r="AA492" s="34"/>
      <c r="AB492" s="34"/>
      <c r="AC492" s="34"/>
      <c r="AD492" s="34"/>
      <c r="AE492" s="34"/>
      <c r="AF492" s="34"/>
      <c r="AG492" s="34"/>
      <c r="AH492" s="34"/>
      <c r="AI492" s="34"/>
      <c r="AJ492" s="34"/>
    </row>
    <row r="493" spans="2:39" ht="16.5" customHeight="1">
      <c r="E493" s="34"/>
      <c r="F493" s="34"/>
      <c r="G493" s="34"/>
      <c r="H493" s="34"/>
      <c r="I493" s="34"/>
      <c r="J493" s="34"/>
      <c r="K493" s="34"/>
      <c r="L493" s="34"/>
      <c r="M493" s="34"/>
      <c r="N493" s="34"/>
      <c r="O493" s="34"/>
      <c r="P493" s="34"/>
      <c r="Q493" s="34"/>
      <c r="R493" s="34"/>
      <c r="S493" s="34"/>
      <c r="T493" s="34"/>
      <c r="U493" s="34"/>
      <c r="V493" s="34"/>
      <c r="W493" s="34"/>
      <c r="X493" s="34"/>
      <c r="Y493" s="34"/>
      <c r="Z493" s="34"/>
      <c r="AA493" s="34"/>
      <c r="AB493" s="34"/>
      <c r="AC493" s="34"/>
      <c r="AD493" s="34"/>
      <c r="AE493" s="34"/>
      <c r="AF493" s="34"/>
      <c r="AG493" s="34"/>
      <c r="AH493" s="34"/>
      <c r="AI493" s="34"/>
      <c r="AJ493" s="34"/>
    </row>
    <row r="494" spans="2:39" ht="16.5" customHeight="1">
      <c r="E494" s="34"/>
      <c r="F494" s="34"/>
      <c r="G494" s="34"/>
      <c r="H494" s="34"/>
      <c r="I494" s="34"/>
      <c r="J494" s="34"/>
      <c r="K494" s="34"/>
      <c r="L494" s="34"/>
      <c r="M494" s="34"/>
      <c r="N494" s="34"/>
      <c r="O494" s="34"/>
      <c r="P494" s="34"/>
      <c r="Q494" s="34"/>
      <c r="R494" s="34"/>
      <c r="S494" s="34"/>
      <c r="T494" s="34"/>
      <c r="U494" s="34"/>
      <c r="V494" s="34"/>
      <c r="W494" s="34"/>
      <c r="X494" s="34"/>
      <c r="Y494" s="34"/>
      <c r="Z494" s="34"/>
      <c r="AA494" s="34"/>
      <c r="AB494" s="34"/>
      <c r="AC494" s="34"/>
      <c r="AD494" s="34"/>
      <c r="AE494" s="34"/>
      <c r="AF494" s="34"/>
      <c r="AG494" s="34"/>
      <c r="AH494" s="34"/>
      <c r="AI494" s="34"/>
      <c r="AJ494" s="34"/>
    </row>
    <row r="495" spans="2:39" ht="16.5" customHeight="1">
      <c r="E495" s="34"/>
      <c r="F495" s="34"/>
      <c r="G495" s="34"/>
      <c r="H495" s="34"/>
      <c r="I495" s="34"/>
      <c r="J495" s="34"/>
      <c r="K495" s="34"/>
      <c r="L495" s="34"/>
      <c r="M495" s="34"/>
      <c r="N495" s="34"/>
      <c r="O495" s="34"/>
      <c r="P495" s="34"/>
      <c r="Q495" s="34"/>
      <c r="R495" s="34"/>
      <c r="S495" s="34"/>
      <c r="T495" s="34"/>
      <c r="U495" s="34"/>
      <c r="V495" s="34"/>
      <c r="W495" s="34"/>
      <c r="X495" s="34"/>
      <c r="Y495" s="34"/>
      <c r="Z495" s="34"/>
      <c r="AA495" s="34"/>
      <c r="AB495" s="34"/>
      <c r="AC495" s="34"/>
      <c r="AD495" s="34"/>
      <c r="AE495" s="34"/>
      <c r="AF495" s="34"/>
      <c r="AG495" s="34"/>
      <c r="AH495" s="34"/>
      <c r="AI495" s="34"/>
      <c r="AJ495" s="34"/>
    </row>
    <row r="496" spans="2:39">
      <c r="D496" s="12"/>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row>
    <row r="497" spans="4:39">
      <c r="D497" s="12"/>
      <c r="E497" s="34"/>
      <c r="F497" s="34"/>
      <c r="G497" s="34"/>
      <c r="H497" s="34"/>
      <c r="I497" s="34"/>
      <c r="J497" s="34"/>
      <c r="K497" s="34"/>
      <c r="L497" s="34"/>
      <c r="M497" s="34"/>
      <c r="N497" s="34"/>
      <c r="O497" s="34"/>
      <c r="P497" s="34"/>
      <c r="Q497" s="34"/>
      <c r="R497" s="34"/>
      <c r="S497" s="34"/>
      <c r="T497" s="34"/>
      <c r="U497" s="34"/>
      <c r="V497" s="34"/>
      <c r="W497" s="34"/>
      <c r="X497" s="34"/>
      <c r="Y497" s="34"/>
      <c r="Z497" s="34"/>
      <c r="AA497" s="34"/>
      <c r="AB497" s="34"/>
      <c r="AC497" s="34"/>
      <c r="AD497" s="34"/>
      <c r="AE497" s="34"/>
      <c r="AF497" s="34"/>
      <c r="AG497" s="34"/>
      <c r="AH497" s="34"/>
      <c r="AI497" s="34"/>
      <c r="AJ497" s="34"/>
      <c r="AK497" s="34"/>
      <c r="AL497" s="34"/>
      <c r="AM497" s="34"/>
    </row>
    <row r="498" spans="4:39">
      <c r="D498" s="12"/>
      <c r="E498" s="34"/>
      <c r="F498" s="34"/>
      <c r="G498" s="34"/>
      <c r="H498" s="34"/>
      <c r="I498" s="34"/>
      <c r="J498" s="34"/>
      <c r="K498" s="34"/>
      <c r="L498" s="34"/>
      <c r="M498" s="34"/>
      <c r="N498" s="34"/>
      <c r="O498" s="34"/>
      <c r="P498" s="34"/>
      <c r="Q498" s="34"/>
      <c r="R498" s="34"/>
      <c r="S498" s="34"/>
      <c r="T498" s="34"/>
      <c r="U498" s="34"/>
      <c r="V498" s="34"/>
      <c r="W498" s="34"/>
      <c r="X498" s="34"/>
      <c r="Y498" s="34"/>
      <c r="Z498" s="34"/>
      <c r="AA498" s="34"/>
      <c r="AB498" s="34"/>
      <c r="AC498" s="34"/>
      <c r="AD498" s="34"/>
      <c r="AE498" s="34"/>
      <c r="AF498" s="34"/>
      <c r="AG498" s="34"/>
      <c r="AH498" s="34"/>
      <c r="AI498" s="34"/>
      <c r="AJ498" s="34"/>
      <c r="AK498" s="34"/>
      <c r="AL498" s="34"/>
      <c r="AM498" s="34"/>
    </row>
    <row r="499" spans="4:39">
      <c r="D499" s="12"/>
      <c r="E499" s="34"/>
      <c r="F499" s="34"/>
      <c r="G499" s="34"/>
      <c r="H499" s="34"/>
      <c r="I499" s="34"/>
      <c r="J499" s="34"/>
      <c r="K499" s="34"/>
      <c r="L499" s="34"/>
      <c r="M499" s="34"/>
      <c r="N499" s="34"/>
      <c r="O499" s="34"/>
      <c r="P499" s="34"/>
      <c r="Q499" s="34"/>
      <c r="R499" s="34"/>
      <c r="S499" s="34"/>
      <c r="T499" s="34"/>
      <c r="U499" s="34"/>
      <c r="V499" s="34"/>
      <c r="W499" s="34"/>
      <c r="X499" s="34"/>
      <c r="Y499" s="34"/>
      <c r="Z499" s="34"/>
      <c r="AA499" s="34"/>
      <c r="AB499" s="34"/>
      <c r="AC499" s="34"/>
      <c r="AD499" s="34"/>
      <c r="AE499" s="34"/>
      <c r="AF499" s="34"/>
      <c r="AG499" s="34"/>
      <c r="AH499" s="34"/>
      <c r="AI499" s="34"/>
      <c r="AJ499" s="34"/>
      <c r="AK499" s="34"/>
      <c r="AL499" s="34"/>
      <c r="AM499" s="34"/>
    </row>
    <row r="500" spans="4:39">
      <c r="D500" s="12"/>
      <c r="E500" s="34"/>
      <c r="F500" s="34"/>
      <c r="G500" s="34"/>
      <c r="H500" s="34"/>
      <c r="I500" s="34"/>
      <c r="J500" s="34"/>
      <c r="K500" s="34"/>
      <c r="L500" s="34"/>
      <c r="M500" s="34"/>
      <c r="N500" s="34"/>
      <c r="O500" s="34"/>
      <c r="P500" s="34"/>
      <c r="Q500" s="34"/>
      <c r="R500" s="34"/>
      <c r="S500" s="34"/>
      <c r="T500" s="34"/>
      <c r="U500" s="34"/>
      <c r="V500" s="34"/>
      <c r="W500" s="34"/>
      <c r="X500" s="34"/>
      <c r="Y500" s="34"/>
      <c r="Z500" s="34"/>
      <c r="AA500" s="34"/>
      <c r="AB500" s="34"/>
      <c r="AC500" s="34"/>
      <c r="AD500" s="34"/>
      <c r="AE500" s="34"/>
      <c r="AF500" s="34"/>
      <c r="AG500" s="34"/>
      <c r="AH500" s="34"/>
      <c r="AI500" s="34"/>
      <c r="AJ500" s="34"/>
      <c r="AK500" s="34"/>
      <c r="AL500" s="34"/>
      <c r="AM500" s="34"/>
    </row>
    <row r="501" spans="4:39">
      <c r="D501" s="12"/>
      <c r="E501" s="34"/>
      <c r="F501" s="34"/>
      <c r="G501" s="34"/>
      <c r="H501" s="34"/>
      <c r="I501" s="34"/>
      <c r="J501" s="34"/>
      <c r="K501" s="34"/>
      <c r="L501" s="34"/>
      <c r="M501" s="34"/>
      <c r="N501" s="34"/>
      <c r="O501" s="34"/>
      <c r="P501" s="34"/>
      <c r="Q501" s="34"/>
      <c r="R501" s="34"/>
      <c r="S501" s="34"/>
      <c r="T501" s="34"/>
      <c r="U501" s="34"/>
      <c r="V501" s="34"/>
      <c r="W501" s="34"/>
      <c r="X501" s="34"/>
      <c r="Y501" s="34"/>
      <c r="Z501" s="34"/>
      <c r="AA501" s="34"/>
      <c r="AB501" s="34"/>
      <c r="AC501" s="34"/>
      <c r="AD501" s="34"/>
      <c r="AE501" s="34"/>
      <c r="AF501" s="34"/>
      <c r="AG501" s="34"/>
      <c r="AH501" s="34"/>
      <c r="AI501" s="34"/>
      <c r="AJ501" s="34"/>
      <c r="AK501" s="34"/>
      <c r="AL501" s="34"/>
      <c r="AM501" s="34"/>
    </row>
    <row r="502" spans="4:39">
      <c r="D502" s="12"/>
      <c r="E502" s="34"/>
      <c r="F502" s="34"/>
      <c r="G502" s="34"/>
      <c r="H502" s="34"/>
      <c r="I502" s="34"/>
      <c r="J502" s="34"/>
      <c r="K502" s="34"/>
      <c r="L502" s="34"/>
      <c r="M502" s="34"/>
      <c r="N502" s="34"/>
      <c r="O502" s="34"/>
      <c r="P502" s="34"/>
      <c r="Q502" s="34"/>
      <c r="R502" s="34"/>
      <c r="S502" s="34"/>
      <c r="T502" s="34"/>
      <c r="U502" s="34"/>
      <c r="V502" s="34"/>
      <c r="W502" s="34"/>
      <c r="X502" s="34"/>
      <c r="Y502" s="34"/>
      <c r="Z502" s="34"/>
      <c r="AA502" s="34"/>
      <c r="AB502" s="34"/>
      <c r="AC502" s="34"/>
      <c r="AD502" s="34"/>
      <c r="AE502" s="34"/>
      <c r="AF502" s="34"/>
      <c r="AG502" s="34"/>
      <c r="AH502" s="34"/>
      <c r="AI502" s="34"/>
      <c r="AJ502" s="34"/>
      <c r="AK502" s="34"/>
      <c r="AL502" s="34"/>
      <c r="AM502" s="34"/>
    </row>
    <row r="503" spans="4:39">
      <c r="D503" s="12"/>
      <c r="E503" s="34"/>
      <c r="F503" s="34"/>
      <c r="G503" s="34"/>
      <c r="H503" s="34"/>
      <c r="I503" s="34"/>
      <c r="J503" s="34"/>
      <c r="K503" s="34"/>
      <c r="L503" s="34"/>
      <c r="M503" s="34"/>
      <c r="N503" s="34"/>
      <c r="O503" s="34"/>
      <c r="P503" s="34"/>
      <c r="Q503" s="34"/>
      <c r="R503" s="34"/>
      <c r="S503" s="34"/>
      <c r="T503" s="34"/>
      <c r="U503" s="34"/>
      <c r="V503" s="34"/>
      <c r="W503" s="34"/>
      <c r="X503" s="34"/>
      <c r="Y503" s="34"/>
      <c r="Z503" s="34"/>
      <c r="AA503" s="34"/>
      <c r="AB503" s="34"/>
      <c r="AC503" s="34"/>
      <c r="AD503" s="34"/>
      <c r="AE503" s="34"/>
      <c r="AF503" s="34"/>
      <c r="AG503" s="34"/>
      <c r="AH503" s="34"/>
      <c r="AI503" s="34"/>
      <c r="AJ503" s="34"/>
      <c r="AK503" s="34"/>
      <c r="AL503" s="34"/>
      <c r="AM503" s="34"/>
    </row>
    <row r="504" spans="4:39">
      <c r="D504" s="12"/>
      <c r="E504" s="34"/>
      <c r="F504" s="34"/>
      <c r="G504" s="34"/>
      <c r="H504" s="34"/>
      <c r="I504" s="34"/>
      <c r="J504" s="34"/>
      <c r="K504" s="34"/>
      <c r="L504" s="34"/>
      <c r="M504" s="34"/>
      <c r="N504" s="34"/>
      <c r="O504" s="34"/>
      <c r="P504" s="34"/>
      <c r="Q504" s="34"/>
      <c r="R504" s="34"/>
      <c r="S504" s="34"/>
      <c r="T504" s="34"/>
      <c r="U504" s="34"/>
      <c r="V504" s="34"/>
      <c r="W504" s="34"/>
      <c r="X504" s="34"/>
      <c r="Y504" s="34"/>
      <c r="Z504" s="34"/>
      <c r="AA504" s="34"/>
      <c r="AB504" s="34"/>
      <c r="AC504" s="34"/>
      <c r="AD504" s="34"/>
      <c r="AE504" s="34"/>
      <c r="AF504" s="34"/>
      <c r="AG504" s="34"/>
      <c r="AH504" s="34"/>
      <c r="AI504" s="34"/>
      <c r="AJ504" s="34"/>
      <c r="AK504" s="34"/>
      <c r="AL504" s="34"/>
      <c r="AM504" s="34"/>
    </row>
    <row r="505" spans="4:39">
      <c r="D505" s="12"/>
      <c r="E505" s="34"/>
      <c r="F505" s="34"/>
      <c r="G505" s="34"/>
      <c r="H505" s="34"/>
      <c r="I505" s="34"/>
      <c r="J505" s="34"/>
      <c r="K505" s="34"/>
      <c r="L505" s="34"/>
      <c r="M505" s="34"/>
      <c r="N505" s="34"/>
      <c r="O505" s="34"/>
      <c r="P505" s="34"/>
      <c r="Q505" s="34"/>
      <c r="R505" s="34"/>
      <c r="S505" s="34"/>
      <c r="T505" s="34"/>
      <c r="U505" s="34"/>
      <c r="V505" s="34"/>
      <c r="W505" s="34"/>
      <c r="X505" s="34"/>
      <c r="Y505" s="34"/>
      <c r="Z505" s="34"/>
      <c r="AA505" s="34"/>
      <c r="AB505" s="34"/>
      <c r="AC505" s="34"/>
      <c r="AD505" s="34"/>
      <c r="AE505" s="34"/>
      <c r="AF505" s="34"/>
      <c r="AG505" s="34"/>
      <c r="AH505" s="34"/>
      <c r="AI505" s="34"/>
      <c r="AJ505" s="34"/>
      <c r="AK505" s="34"/>
      <c r="AL505" s="34"/>
      <c r="AM505" s="34"/>
    </row>
    <row r="506" spans="4:39">
      <c r="D506" s="12"/>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row>
    <row r="507" spans="4:39">
      <c r="D507" s="12"/>
      <c r="E507" s="34"/>
      <c r="F507" s="34"/>
      <c r="G507" s="34"/>
      <c r="H507" s="34"/>
      <c r="I507" s="34"/>
      <c r="J507" s="34"/>
      <c r="K507" s="34"/>
      <c r="L507" s="34"/>
      <c r="M507" s="34"/>
      <c r="N507" s="34"/>
      <c r="O507" s="34"/>
      <c r="P507" s="34"/>
      <c r="Q507" s="34"/>
      <c r="R507" s="34"/>
      <c r="S507" s="34"/>
      <c r="T507" s="34"/>
      <c r="U507" s="34"/>
      <c r="V507" s="34"/>
      <c r="W507" s="34"/>
      <c r="X507" s="34"/>
      <c r="Y507" s="34"/>
      <c r="Z507" s="34"/>
      <c r="AA507" s="34"/>
      <c r="AB507" s="34"/>
      <c r="AC507" s="34"/>
      <c r="AD507" s="34"/>
      <c r="AE507" s="34"/>
      <c r="AF507" s="34"/>
      <c r="AG507" s="34"/>
      <c r="AH507" s="34"/>
      <c r="AI507" s="34"/>
      <c r="AJ507" s="34"/>
      <c r="AK507" s="34"/>
      <c r="AL507" s="34"/>
      <c r="AM507" s="34"/>
    </row>
    <row r="508" spans="4:39">
      <c r="D508" s="12"/>
      <c r="E508" s="34"/>
      <c r="F508" s="34"/>
      <c r="G508" s="34"/>
      <c r="H508" s="34"/>
      <c r="I508" s="34"/>
      <c r="J508" s="34"/>
      <c r="K508" s="34"/>
      <c r="L508" s="34"/>
      <c r="M508" s="34"/>
      <c r="N508" s="34"/>
      <c r="O508" s="34"/>
      <c r="P508" s="34"/>
      <c r="Q508" s="34"/>
      <c r="R508" s="34"/>
      <c r="S508" s="34"/>
      <c r="T508" s="34"/>
      <c r="U508" s="34"/>
      <c r="V508" s="34"/>
      <c r="W508" s="34"/>
      <c r="X508" s="34"/>
      <c r="Y508" s="34"/>
      <c r="Z508" s="34"/>
      <c r="AA508" s="34"/>
      <c r="AB508" s="34"/>
      <c r="AC508" s="34"/>
      <c r="AD508" s="34"/>
      <c r="AE508" s="34"/>
      <c r="AF508" s="34"/>
      <c r="AG508" s="34"/>
      <c r="AH508" s="34"/>
      <c r="AI508" s="34"/>
      <c r="AJ508" s="34"/>
      <c r="AK508" s="34"/>
      <c r="AL508" s="34"/>
      <c r="AM508" s="34"/>
    </row>
    <row r="509" spans="4:39">
      <c r="D509" s="12"/>
      <c r="E509" s="34"/>
      <c r="F509" s="34"/>
      <c r="G509" s="34"/>
      <c r="H509" s="34"/>
      <c r="I509" s="34"/>
      <c r="J509" s="34"/>
      <c r="K509" s="34"/>
      <c r="L509" s="34"/>
      <c r="M509" s="34"/>
      <c r="N509" s="34"/>
      <c r="O509" s="34"/>
      <c r="P509" s="34"/>
      <c r="Q509" s="34"/>
      <c r="R509" s="34"/>
      <c r="S509" s="34"/>
      <c r="T509" s="34"/>
      <c r="U509" s="34"/>
      <c r="V509" s="34"/>
      <c r="W509" s="34"/>
      <c r="X509" s="34"/>
      <c r="Y509" s="34"/>
      <c r="Z509" s="34"/>
      <c r="AA509" s="34"/>
      <c r="AB509" s="34"/>
      <c r="AC509" s="34"/>
      <c r="AD509" s="34"/>
      <c r="AE509" s="34"/>
      <c r="AF509" s="34"/>
      <c r="AG509" s="34"/>
      <c r="AH509" s="34"/>
      <c r="AI509" s="34"/>
      <c r="AJ509" s="34"/>
      <c r="AK509" s="34"/>
      <c r="AL509" s="34"/>
      <c r="AM509" s="34"/>
    </row>
    <row r="510" spans="4:39">
      <c r="D510" s="12"/>
      <c r="E510" s="34"/>
      <c r="F510" s="34"/>
      <c r="G510" s="34"/>
      <c r="H510" s="34"/>
      <c r="I510" s="34"/>
      <c r="J510" s="34"/>
      <c r="K510" s="34"/>
      <c r="L510" s="34"/>
      <c r="M510" s="34"/>
      <c r="N510" s="34"/>
      <c r="O510" s="34"/>
      <c r="P510" s="34"/>
      <c r="Q510" s="34"/>
      <c r="R510" s="34"/>
      <c r="S510" s="34"/>
      <c r="T510" s="34"/>
      <c r="U510" s="34"/>
      <c r="V510" s="34"/>
      <c r="W510" s="34"/>
      <c r="X510" s="34"/>
      <c r="Y510" s="34"/>
      <c r="Z510" s="34"/>
      <c r="AA510" s="34"/>
      <c r="AB510" s="34"/>
      <c r="AC510" s="34"/>
      <c r="AD510" s="34"/>
      <c r="AE510" s="34"/>
      <c r="AF510" s="34"/>
      <c r="AG510" s="34"/>
      <c r="AH510" s="34"/>
      <c r="AI510" s="34"/>
      <c r="AJ510" s="34"/>
      <c r="AK510" s="34"/>
      <c r="AL510" s="34"/>
      <c r="AM510" s="34"/>
    </row>
    <row r="511" spans="4:39">
      <c r="D511" s="12"/>
    </row>
    <row r="512" spans="4:39">
      <c r="D512" s="12"/>
    </row>
    <row r="513" spans="4:4">
      <c r="D513" s="12"/>
    </row>
    <row r="514" spans="4:4">
      <c r="D514" s="12"/>
    </row>
    <row r="515" spans="4:4">
      <c r="D515" s="12"/>
    </row>
    <row r="516" spans="4:4">
      <c r="D516" s="12"/>
    </row>
    <row r="517" spans="4:4">
      <c r="D517" s="12"/>
    </row>
    <row r="518" spans="4:4">
      <c r="D518" s="12"/>
    </row>
    <row r="519" spans="4:4">
      <c r="D519" s="12"/>
    </row>
    <row r="520" spans="4:4">
      <c r="D520" s="12"/>
    </row>
    <row r="521" spans="4:4">
      <c r="D521" s="12"/>
    </row>
    <row r="522" spans="4:4">
      <c r="D522" s="12"/>
    </row>
    <row r="523" spans="4:4">
      <c r="D523" s="12"/>
    </row>
    <row r="524" spans="4:4">
      <c r="D524" s="12"/>
    </row>
    <row r="525" spans="4:4">
      <c r="D525" s="12"/>
    </row>
    <row r="526" spans="4:4">
      <c r="D526" s="12"/>
    </row>
    <row r="527" spans="4:4">
      <c r="D527" s="12"/>
    </row>
    <row r="528" spans="4:4">
      <c r="D528" s="12"/>
    </row>
    <row r="529" spans="4:4">
      <c r="D529" s="12"/>
    </row>
    <row r="530" spans="4:4">
      <c r="D530" s="12"/>
    </row>
    <row r="531" spans="4:4">
      <c r="D531" s="12"/>
    </row>
    <row r="532" spans="4:4">
      <c r="D532" s="12"/>
    </row>
    <row r="533" spans="4:4">
      <c r="D533" s="12"/>
    </row>
    <row r="534" spans="4:4">
      <c r="D534" s="12"/>
    </row>
    <row r="535" spans="4:4">
      <c r="D535" s="67"/>
    </row>
    <row r="536" spans="4:4">
      <c r="D536" s="67"/>
    </row>
    <row r="537" spans="4:4">
      <c r="D537" s="67"/>
    </row>
    <row r="538" spans="4:4">
      <c r="D538" s="67"/>
    </row>
    <row r="539" spans="4:4">
      <c r="D539" s="67"/>
    </row>
    <row r="540" spans="4:4">
      <c r="D540" s="67"/>
    </row>
    <row r="541" spans="4:4">
      <c r="D541" s="67"/>
    </row>
  </sheetData>
  <mergeCells count="67">
    <mergeCell ref="AB120:AJ120"/>
    <mergeCell ref="AB114:AC114"/>
    <mergeCell ref="AB115:AJ115"/>
    <mergeCell ref="AB116:AJ116"/>
    <mergeCell ref="AB117:AJ117"/>
    <mergeCell ref="AB118:AJ118"/>
    <mergeCell ref="AB119:AJ119"/>
    <mergeCell ref="AB113:AJ113"/>
    <mergeCell ref="AB102:AJ102"/>
    <mergeCell ref="AB103:AJ103"/>
    <mergeCell ref="AB104:AJ104"/>
    <mergeCell ref="AB105:AJ105"/>
    <mergeCell ref="AB106:AJ106"/>
    <mergeCell ref="AB107:AC107"/>
    <mergeCell ref="AB108:AJ108"/>
    <mergeCell ref="AB109:AJ109"/>
    <mergeCell ref="AB110:AJ110"/>
    <mergeCell ref="AB111:AJ111"/>
    <mergeCell ref="AB112:AJ112"/>
    <mergeCell ref="AB101:AJ101"/>
    <mergeCell ref="AB90:AJ90"/>
    <mergeCell ref="AB91:AJ91"/>
    <mergeCell ref="AB92:AJ92"/>
    <mergeCell ref="AB93:AC93"/>
    <mergeCell ref="AB94:AJ94"/>
    <mergeCell ref="AB95:AJ95"/>
    <mergeCell ref="AB96:AJ96"/>
    <mergeCell ref="AB97:AJ97"/>
    <mergeCell ref="AB98:AJ98"/>
    <mergeCell ref="AB99:AJ99"/>
    <mergeCell ref="AB100:AC100"/>
    <mergeCell ref="AB89:AJ89"/>
    <mergeCell ref="AB78:AJ78"/>
    <mergeCell ref="AB79:AJ79"/>
    <mergeCell ref="AB80:AJ80"/>
    <mergeCell ref="AB81:AC81"/>
    <mergeCell ref="AB82:AJ82"/>
    <mergeCell ref="AB83:AJ83"/>
    <mergeCell ref="AB84:AJ84"/>
    <mergeCell ref="AB85:AJ85"/>
    <mergeCell ref="AB86:AJ86"/>
    <mergeCell ref="AB87:AC87"/>
    <mergeCell ref="AB88:AJ88"/>
    <mergeCell ref="AB77:AJ77"/>
    <mergeCell ref="AB66:AJ66"/>
    <mergeCell ref="AB67:AJ67"/>
    <mergeCell ref="AB68:AJ68"/>
    <mergeCell ref="AB69:AC69"/>
    <mergeCell ref="AB70:AJ70"/>
    <mergeCell ref="AB71:AJ71"/>
    <mergeCell ref="AB72:AJ72"/>
    <mergeCell ref="AB73:AJ73"/>
    <mergeCell ref="AB74:AJ74"/>
    <mergeCell ref="AB75:AC75"/>
    <mergeCell ref="AB76:AJ76"/>
    <mergeCell ref="AB65:AJ65"/>
    <mergeCell ref="D5:I5"/>
    <mergeCell ref="AB55:AC55"/>
    <mergeCell ref="AB56:AJ56"/>
    <mergeCell ref="AB57:AJ57"/>
    <mergeCell ref="AB58:AJ58"/>
    <mergeCell ref="AB59:AJ59"/>
    <mergeCell ref="AB60:AJ60"/>
    <mergeCell ref="AB61:AJ61"/>
    <mergeCell ref="AB62:AC62"/>
    <mergeCell ref="AB63:AJ63"/>
    <mergeCell ref="AB64:AJ6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402D5-731D-4502-BF93-99EAC3A538E5}">
  <sheetPr>
    <tabColor theme="9" tint="0.59999389629810485"/>
  </sheetPr>
  <dimension ref="A1:A33"/>
  <sheetViews>
    <sheetView topLeftCell="A13" workbookViewId="0">
      <selection activeCell="K35" sqref="K35"/>
    </sheetView>
  </sheetViews>
  <sheetFormatPr defaultRowHeight="15"/>
  <sheetData>
    <row r="1" spans="1:1" ht="27" customHeight="1">
      <c r="A1" t="s">
        <v>170</v>
      </c>
    </row>
    <row r="2" spans="1:1" ht="7.5" customHeight="1"/>
    <row r="3" spans="1:1">
      <c r="A3" t="s">
        <v>171</v>
      </c>
    </row>
    <row r="4" spans="1:1" ht="7.5" customHeight="1"/>
    <row r="5" spans="1:1">
      <c r="A5" t="s">
        <v>172</v>
      </c>
    </row>
    <row r="6" spans="1:1" ht="7.5" customHeight="1"/>
    <row r="7" spans="1:1">
      <c r="A7" t="s">
        <v>176</v>
      </c>
    </row>
    <row r="8" spans="1:1" ht="7.5" customHeight="1"/>
    <row r="9" spans="1:1">
      <c r="A9" t="s">
        <v>212</v>
      </c>
    </row>
    <row r="10" spans="1:1" ht="7.5" customHeight="1"/>
    <row r="11" spans="1:1">
      <c r="A11" t="s">
        <v>213</v>
      </c>
    </row>
    <row r="12" spans="1:1" ht="7.5" customHeight="1"/>
    <row r="13" spans="1:1">
      <c r="A13" t="s">
        <v>214</v>
      </c>
    </row>
    <row r="14" spans="1:1" ht="7.5" customHeight="1"/>
    <row r="15" spans="1:1">
      <c r="A15" t="s">
        <v>215</v>
      </c>
    </row>
    <row r="16" spans="1:1" ht="7.5" customHeight="1"/>
    <row r="17" spans="1:1">
      <c r="A17" t="s">
        <v>216</v>
      </c>
    </row>
    <row r="18" spans="1:1" ht="7.5" customHeight="1"/>
    <row r="19" spans="1:1">
      <c r="A19" t="s">
        <v>217</v>
      </c>
    </row>
    <row r="20" spans="1:1" ht="7.5" customHeight="1"/>
    <row r="21" spans="1:1">
      <c r="A21" t="s">
        <v>218</v>
      </c>
    </row>
    <row r="22" spans="1:1" ht="7.5" customHeight="1"/>
    <row r="23" spans="1:1">
      <c r="A23" t="s">
        <v>219</v>
      </c>
    </row>
    <row r="24" spans="1:1" ht="7.5" customHeight="1"/>
    <row r="25" spans="1:1">
      <c r="A25" t="s">
        <v>220</v>
      </c>
    </row>
    <row r="26" spans="1:1" ht="7.5" customHeight="1"/>
    <row r="27" spans="1:1">
      <c r="A27" t="s">
        <v>286</v>
      </c>
    </row>
    <row r="28" spans="1:1" ht="7.5" customHeight="1"/>
    <row r="29" spans="1:1">
      <c r="A29" t="s">
        <v>287</v>
      </c>
    </row>
    <row r="30" spans="1:1" ht="7.5" customHeight="1"/>
    <row r="31" spans="1:1">
      <c r="A31" t="s">
        <v>288</v>
      </c>
    </row>
    <row r="32" spans="1:1" ht="7.5" customHeight="1"/>
    <row r="33" spans="1:1">
      <c r="A33" t="s">
        <v>289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1</vt:i4>
      </vt:variant>
    </vt:vector>
  </HeadingPairs>
  <TitlesOfParts>
    <vt:vector size="6" baseType="lpstr">
      <vt:lpstr>0.Índice</vt:lpstr>
      <vt:lpstr>1.Identificação</vt:lpstr>
      <vt:lpstr>2a.Ativ_operacional_1 Semestre</vt:lpstr>
      <vt:lpstr>2b.Ativ_operacional_2 Semestre</vt:lpstr>
      <vt:lpstr>3.Definições</vt:lpstr>
      <vt:lpstr>'0.Índice'!Print_Area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Bragança</dc:creator>
  <cp:lastModifiedBy>Vitoria Farola</cp:lastModifiedBy>
  <cp:lastPrinted>2020-05-19T18:19:42Z</cp:lastPrinted>
  <dcterms:created xsi:type="dcterms:W3CDTF">2017-02-16T15:52:42Z</dcterms:created>
  <dcterms:modified xsi:type="dcterms:W3CDTF">2020-07-20T15:18:41Z</dcterms:modified>
</cp:coreProperties>
</file>